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ager\Dropbox\Marin Tennis Club\STC\Calcutta\2018\"/>
    </mc:Choice>
  </mc:AlternateContent>
  <bookViews>
    <workbookView xWindow="0" yWindow="0" windowWidth="28800" windowHeight="12210" activeTab="1"/>
  </bookViews>
  <sheets>
    <sheet name="Saturday" sheetId="1" r:id="rId1"/>
    <sheet name="Sunday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D13" i="2"/>
  <c r="D12" i="2"/>
  <c r="D11" i="2"/>
  <c r="D10" i="2"/>
  <c r="D9" i="2"/>
  <c r="C14" i="2"/>
  <c r="D8" i="2"/>
  <c r="E14" i="2" l="1"/>
  <c r="L14" i="2" l="1"/>
  <c r="K14" i="2"/>
  <c r="J14" i="2"/>
  <c r="I14" i="2"/>
  <c r="H14" i="2"/>
  <c r="J20" i="2" l="1"/>
  <c r="J22" i="2"/>
  <c r="J26" i="2"/>
  <c r="U30" i="1" l="1"/>
  <c r="U21" i="1" l="1"/>
  <c r="J32" i="1"/>
  <c r="J24" i="1"/>
  <c r="J13" i="1"/>
  <c r="K13" i="1" s="1"/>
  <c r="U32" i="1"/>
  <c r="U13" i="1"/>
  <c r="V13" i="1" s="1"/>
  <c r="U24" i="1"/>
  <c r="U37" i="1"/>
  <c r="U35" i="1"/>
  <c r="U26" i="1"/>
  <c r="J37" i="1"/>
  <c r="J35" i="1"/>
  <c r="J26" i="1"/>
  <c r="K26" i="1" s="1"/>
  <c r="J21" i="1"/>
  <c r="K21" i="1" s="1"/>
  <c r="U15" i="1"/>
  <c r="V15" i="1" s="1"/>
  <c r="U10" i="1"/>
  <c r="V10" i="1" s="1"/>
  <c r="J15" i="1"/>
  <c r="K15" i="1" s="1"/>
  <c r="J10" i="1"/>
  <c r="K10" i="1" s="1"/>
  <c r="K24" i="1" l="1"/>
  <c r="V26" i="1"/>
  <c r="V21" i="1"/>
  <c r="V37" i="1"/>
  <c r="V35" i="1"/>
  <c r="K32" i="1"/>
  <c r="K35" i="1"/>
  <c r="K37" i="1"/>
  <c r="K5" i="2"/>
  <c r="V24" i="1"/>
  <c r="V32" i="1" s="1"/>
  <c r="G4" i="2"/>
  <c r="G5" i="2"/>
  <c r="G6" i="2"/>
  <c r="J4" i="2"/>
  <c r="J5" i="2"/>
  <c r="J6" i="2"/>
  <c r="L6" i="2"/>
  <c r="L5" i="2"/>
  <c r="L4" i="2"/>
  <c r="K4" i="2"/>
  <c r="K6" i="2"/>
  <c r="H4" i="2"/>
  <c r="H5" i="2"/>
  <c r="H6" i="2"/>
  <c r="F6" i="2"/>
  <c r="F5" i="2"/>
  <c r="F4" i="2"/>
  <c r="R34" i="1"/>
  <c r="G34" i="1"/>
  <c r="R29" i="1"/>
  <c r="G29" i="1"/>
  <c r="G7" i="2" l="1"/>
  <c r="J7" i="2"/>
  <c r="K7" i="2"/>
  <c r="H7" i="2"/>
  <c r="F7" i="2"/>
  <c r="J52" i="2"/>
  <c r="J50" i="2"/>
  <c r="J47" i="2"/>
  <c r="J45" i="2"/>
  <c r="J40" i="2"/>
  <c r="J38" i="2"/>
  <c r="J34" i="2"/>
  <c r="J32" i="2"/>
  <c r="J28" i="2"/>
  <c r="I62" i="2"/>
  <c r="H62" i="2"/>
  <c r="G62" i="2"/>
  <c r="F62" i="2"/>
  <c r="E62" i="2"/>
  <c r="D62" i="2"/>
  <c r="I59" i="2"/>
  <c r="H59" i="2"/>
  <c r="G59" i="2"/>
  <c r="F59" i="2"/>
  <c r="E59" i="2"/>
  <c r="D59" i="2"/>
  <c r="J62" i="2" l="1"/>
  <c r="J59" i="2"/>
  <c r="I6" i="2"/>
  <c r="J30" i="1"/>
  <c r="E6" i="2" s="1"/>
  <c r="U19" i="1"/>
  <c r="I5" i="2" s="1"/>
  <c r="J19" i="1"/>
  <c r="E5" i="2" s="1"/>
  <c r="U8" i="1"/>
  <c r="I4" i="2" s="1"/>
  <c r="J8" i="1"/>
  <c r="E4" i="2" s="1"/>
  <c r="I7" i="2" l="1"/>
  <c r="L7" i="2"/>
  <c r="K8" i="1"/>
  <c r="K19" i="1" s="1"/>
  <c r="K30" i="1" s="1"/>
  <c r="E7" i="2"/>
  <c r="V8" i="1"/>
  <c r="V19" i="1" s="1"/>
  <c r="V30" i="1" s="1"/>
</calcChain>
</file>

<file path=xl/sharedStrings.xml><?xml version="1.0" encoding="utf-8"?>
<sst xmlns="http://schemas.openxmlformats.org/spreadsheetml/2006/main" count="498" uniqueCount="237">
  <si>
    <t>Team</t>
  </si>
  <si>
    <t>M1</t>
  </si>
  <si>
    <t>W1</t>
  </si>
  <si>
    <t>M2</t>
  </si>
  <si>
    <t>W2</t>
  </si>
  <si>
    <t>M3</t>
  </si>
  <si>
    <t>MX</t>
  </si>
  <si>
    <t>Jokers</t>
  </si>
  <si>
    <t>Spectre</t>
  </si>
  <si>
    <t>Outlaws</t>
  </si>
  <si>
    <t>Round 1</t>
  </si>
  <si>
    <t>Legion of Doom</t>
  </si>
  <si>
    <t>Racqueteers</t>
  </si>
  <si>
    <t>Hell's Angels</t>
  </si>
  <si>
    <t>Total</t>
  </si>
  <si>
    <t>Boris and Natasha</t>
  </si>
  <si>
    <t>Round 2</t>
  </si>
  <si>
    <t>Round 3</t>
  </si>
  <si>
    <t>VS</t>
  </si>
  <si>
    <t>Court</t>
  </si>
  <si>
    <t>BORG</t>
  </si>
  <si>
    <t>Capone</t>
  </si>
  <si>
    <t>Cum</t>
  </si>
  <si>
    <r>
      <rPr>
        <b/>
        <sz val="28"/>
        <color theme="1"/>
        <rFont val="Calibri"/>
        <family val="2"/>
        <scheme val="minor"/>
      </rPr>
      <t>Finals</t>
    </r>
    <r>
      <rPr>
        <b/>
        <sz val="24"/>
        <color theme="1"/>
        <rFont val="Calibri"/>
        <family val="2"/>
        <scheme val="minor"/>
      </rPr>
      <t xml:space="preserve">
(Note: Change in Match Order)</t>
    </r>
  </si>
  <si>
    <t>Multiplier</t>
  </si>
  <si>
    <t>Court 1</t>
  </si>
  <si>
    <t>Court 2</t>
  </si>
  <si>
    <t>Court 3</t>
  </si>
  <si>
    <t>Courts</t>
  </si>
  <si>
    <t>1, 8, 9</t>
  </si>
  <si>
    <t>10, 11, 12</t>
  </si>
  <si>
    <t>4, 5, 6</t>
  </si>
  <si>
    <t>2, 3, 7</t>
  </si>
  <si>
    <t>10, 11 12</t>
  </si>
  <si>
    <t>(Games x Multiplier)</t>
  </si>
  <si>
    <t>Court 8</t>
  </si>
  <si>
    <t>Court 9</t>
  </si>
  <si>
    <t>Court 10</t>
  </si>
  <si>
    <t>Court 11</t>
  </si>
  <si>
    <t>Court 12</t>
  </si>
  <si>
    <t>Court 4</t>
  </si>
  <si>
    <t>Court 5</t>
  </si>
  <si>
    <t>Court 6</t>
  </si>
  <si>
    <t>Court 7</t>
  </si>
  <si>
    <t>First Half</t>
  </si>
  <si>
    <t>Second Half</t>
  </si>
  <si>
    <t>Day 1 Results</t>
  </si>
  <si>
    <t>Home</t>
  </si>
  <si>
    <t>Away</t>
  </si>
  <si>
    <t>Calcutta XLII - July 7, 2018</t>
  </si>
  <si>
    <t>Calcutta XLII - July 8, 2018</t>
  </si>
  <si>
    <t>Villains</t>
  </si>
  <si>
    <t>Jeff/Tim</t>
  </si>
  <si>
    <t>Kim/Susan</t>
  </si>
  <si>
    <t>Dave/Randy</t>
  </si>
  <si>
    <t>Lisa/Barb</t>
  </si>
  <si>
    <t>Mike/Ethan</t>
  </si>
  <si>
    <t>Mike/Luba</t>
  </si>
  <si>
    <t>Tom/Jody</t>
  </si>
  <si>
    <t>Deb/Sue</t>
  </si>
  <si>
    <t>John/Bill</t>
  </si>
  <si>
    <t>Cindy/Jules</t>
  </si>
  <si>
    <t>Clint/Ed</t>
  </si>
  <si>
    <t>Ron/Jen</t>
  </si>
  <si>
    <t>Ron/Kevin</t>
  </si>
  <si>
    <t>Georgia/Dianne</t>
  </si>
  <si>
    <t>Carl/Rob</t>
  </si>
  <si>
    <t>Peggy/Cheryl</t>
  </si>
  <si>
    <t>Cliff/Mike</t>
  </si>
  <si>
    <t>Tassos/Sandra</t>
  </si>
  <si>
    <t>Jeff/Greg</t>
  </si>
  <si>
    <t>Terry/Liz</t>
  </si>
  <si>
    <t>George/Jeff</t>
  </si>
  <si>
    <t>Nancy/Wendy</t>
  </si>
  <si>
    <t>Vlad/Doug</t>
  </si>
  <si>
    <t>Andrew/Lisz</t>
  </si>
  <si>
    <t>Doug/Peter</t>
  </si>
  <si>
    <t>Jen/Amy</t>
  </si>
  <si>
    <t>Keith/John</t>
  </si>
  <si>
    <t>Jody/Gay;e</t>
  </si>
  <si>
    <t>Kevin/Larry</t>
  </si>
  <si>
    <t>Jason/Janet</t>
  </si>
  <si>
    <t>Derrick/Kent</t>
  </si>
  <si>
    <t>Susan/Sybie</t>
  </si>
  <si>
    <t>Gary/Mike</t>
  </si>
  <si>
    <t>Corliss/Sam</t>
  </si>
  <si>
    <t>Ernie/David</t>
  </si>
  <si>
    <t>Brad/Deniz</t>
  </si>
  <si>
    <t>Kim/Aric</t>
  </si>
  <si>
    <t>Susan/Kath</t>
  </si>
  <si>
    <t>Babbat/Oded</t>
  </si>
  <si>
    <t>Helen/Inna</t>
  </si>
  <si>
    <t>Mike/Bruce</t>
  </si>
  <si>
    <t>Diane/Demitri</t>
  </si>
  <si>
    <t>Sam/Mike</t>
  </si>
  <si>
    <t>Dennis/Lyle</t>
  </si>
  <si>
    <t>Jen/Lori</t>
  </si>
  <si>
    <t>Francois/Joan</t>
  </si>
  <si>
    <t>Kent/John</t>
  </si>
  <si>
    <t>Mark/Dianne</t>
  </si>
  <si>
    <t>Dave/Jeff</t>
  </si>
  <si>
    <t>Kim/Luba</t>
  </si>
  <si>
    <t>Tim/Randy</t>
  </si>
  <si>
    <t>Lisa/Susan</t>
  </si>
  <si>
    <t>Etan/Mike</t>
  </si>
  <si>
    <t>Mike/Barb</t>
  </si>
  <si>
    <t>Jeff/Andrew</t>
  </si>
  <si>
    <t>Lisa/Terry</t>
  </si>
  <si>
    <t>Greg/Vlad</t>
  </si>
  <si>
    <t>Liz/Wendy</t>
  </si>
  <si>
    <t>Doug/George</t>
  </si>
  <si>
    <t>Jeff/Nancy</t>
  </si>
  <si>
    <t>Carl/Tassos</t>
  </si>
  <si>
    <t>Georgia/Peggy</t>
  </si>
  <si>
    <t>Kevin/Cliff</t>
  </si>
  <si>
    <t>Cheyrl/Sandra</t>
  </si>
  <si>
    <t>Rob/Mike</t>
  </si>
  <si>
    <t>Ron/Dianne</t>
  </si>
  <si>
    <t>John/Ron</t>
  </si>
  <si>
    <t>Debbie/Jen</t>
  </si>
  <si>
    <t>Jody/Bill</t>
  </si>
  <si>
    <t>Cindy/Sue</t>
  </si>
  <si>
    <t>Tom/Clint</t>
  </si>
  <si>
    <t>Ed/Jules</t>
  </si>
  <si>
    <t>Kevin/Keith</t>
  </si>
  <si>
    <t>Amy/Gayle</t>
  </si>
  <si>
    <t>Peter/John</t>
  </si>
  <si>
    <t>Jody/Janet</t>
  </si>
  <si>
    <t>Jason/Larry</t>
  </si>
  <si>
    <t>Doug/Jen</t>
  </si>
  <si>
    <t>Lyle/Dennis</t>
  </si>
  <si>
    <t>Jen/Francios</t>
  </si>
  <si>
    <t>Kert/Mark</t>
  </si>
  <si>
    <t>Dianne/Joan</t>
  </si>
  <si>
    <t>John/Mike</t>
  </si>
  <si>
    <t>Sam/Lori</t>
  </si>
  <si>
    <t>Kim/Babbat</t>
  </si>
  <si>
    <t>Kath/Susan</t>
  </si>
  <si>
    <t>Aric/Bruce</t>
  </si>
  <si>
    <t>Oded/Mike</t>
  </si>
  <si>
    <t>Dmtri/Dianne</t>
  </si>
  <si>
    <t>Ken/Gary</t>
  </si>
  <si>
    <t>Derreck/Ernst</t>
  </si>
  <si>
    <t>Mike/Law</t>
  </si>
  <si>
    <t>Deniz/Brad</t>
  </si>
  <si>
    <t>Dave/Ethan</t>
  </si>
  <si>
    <t>Kim/Barb</t>
  </si>
  <si>
    <t>Mike/Jeff</t>
  </si>
  <si>
    <t>Ron/Mike</t>
  </si>
  <si>
    <t>Rob/Cliff</t>
  </si>
  <si>
    <t>Cheryl/Peggy</t>
  </si>
  <si>
    <t>Kevin/Tassos</t>
  </si>
  <si>
    <t>Carl/Sandra</t>
  </si>
  <si>
    <t>Sam/Lyle</t>
  </si>
  <si>
    <t>Jen/Dianne</t>
  </si>
  <si>
    <t>Kert/John</t>
  </si>
  <si>
    <t>Lori/Joan</t>
  </si>
  <si>
    <t>Dennis/Mark</t>
  </si>
  <si>
    <t>Mike/Francois</t>
  </si>
  <si>
    <t>Derrick/Gary</t>
  </si>
  <si>
    <t>Brad/David</t>
  </si>
  <si>
    <t>Ernie/Mike</t>
  </si>
  <si>
    <t>Kent/Deniz</t>
  </si>
  <si>
    <t>Yong/Babbat</t>
  </si>
  <si>
    <t>Peter/Keith</t>
  </si>
  <si>
    <t>Jen/Jody</t>
  </si>
  <si>
    <t>John/Doug</t>
  </si>
  <si>
    <t>Amy/Janet</t>
  </si>
  <si>
    <t>Jason/Gayle</t>
  </si>
  <si>
    <t>Liz/Nancy</t>
  </si>
  <si>
    <t>Jeff/George</t>
  </si>
  <si>
    <t>Lisa/Wendy</t>
  </si>
  <si>
    <t>Andrew/Terry</t>
  </si>
  <si>
    <t>John/Jody</t>
  </si>
  <si>
    <t>Cindy/Jen</t>
  </si>
  <si>
    <t>Tom/Ron</t>
  </si>
  <si>
    <t>Bill/Sue</t>
  </si>
  <si>
    <t>Debbie/Jules</t>
  </si>
  <si>
    <t>Players</t>
  </si>
  <si>
    <t>Auction Price</t>
  </si>
  <si>
    <t>Wendy/Lisa</t>
  </si>
  <si>
    <t>Doug/Vlad</t>
  </si>
  <si>
    <t>Dmitry/Oded</t>
  </si>
  <si>
    <t>Bruce/Mike</t>
  </si>
  <si>
    <t>Bill/Clint</t>
  </si>
  <si>
    <t>Ed/Sue</t>
  </si>
  <si>
    <t>Kurt/Lylle</t>
  </si>
  <si>
    <t>Jennifer/Dianne</t>
  </si>
  <si>
    <t>Dennis/Mike</t>
  </si>
  <si>
    <t>Joan/Francois</t>
  </si>
  <si>
    <t>Mark/John</t>
  </si>
  <si>
    <t>Brad/Gary</t>
  </si>
  <si>
    <t>Kent/Ernest</t>
  </si>
  <si>
    <t>Susan/Corliss</t>
  </si>
  <si>
    <t>Sam/Sybie</t>
  </si>
  <si>
    <t>David/Mike</t>
  </si>
  <si>
    <t>Derek/Deniz</t>
  </si>
  <si>
    <t>Ron/Carl</t>
  </si>
  <si>
    <t>Georgia/Diane</t>
  </si>
  <si>
    <t>Tassos/Kevin</t>
  </si>
  <si>
    <t>Rob/Sandra</t>
  </si>
  <si>
    <t>Lisa/Barbara</t>
  </si>
  <si>
    <t>Luba/Mike</t>
  </si>
  <si>
    <t>Jason/John</t>
  </si>
  <si>
    <t>Peter/Doug</t>
  </si>
  <si>
    <t>Gayle/Jody</t>
  </si>
  <si>
    <t>Janet/Keith</t>
  </si>
  <si>
    <t>Andrew/Nancy</t>
  </si>
  <si>
    <t>Deb/Jules</t>
  </si>
  <si>
    <t>WINNER</t>
  </si>
  <si>
    <t>Aric/Diane</t>
  </si>
  <si>
    <t>Barb/Lisa</t>
  </si>
  <si>
    <t>Deb/Jen</t>
  </si>
  <si>
    <t>Clint/Bill</t>
  </si>
  <si>
    <t>Kath/Inna</t>
  </si>
  <si>
    <t>Helen/Susan</t>
  </si>
  <si>
    <t>Mike/Oded</t>
  </si>
  <si>
    <t>Yong/Babak</t>
  </si>
  <si>
    <t>Clif/Mike</t>
  </si>
  <si>
    <t>Sandra/Rob</t>
  </si>
  <si>
    <t>MX Tie Breaker</t>
  </si>
  <si>
    <t>Dmtry/Diane</t>
  </si>
  <si>
    <t>Dmtry/Bruce</t>
  </si>
  <si>
    <t>Tassos/Georgia</t>
  </si>
  <si>
    <t>Luba/Susan</t>
  </si>
  <si>
    <t>Jeff/Mike</t>
  </si>
  <si>
    <t>Randy/Tim</t>
  </si>
  <si>
    <t>Dave/Kim</t>
  </si>
  <si>
    <t>Dianne/Sandra</t>
  </si>
  <si>
    <t>Rob/Kevin</t>
  </si>
  <si>
    <t>Ron/Georgia</t>
  </si>
  <si>
    <t>Total Winnings</t>
  </si>
  <si>
    <t>MTC Share</t>
  </si>
  <si>
    <t>Saturday Winners</t>
  </si>
  <si>
    <t>Semi Finalist Losers</t>
  </si>
  <si>
    <t>Runner Up</t>
  </si>
  <si>
    <t xml:space="preserve">Winner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</si>
</sst>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48"/>
      <color theme="4" tint="0.3999755851924192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6"/>
      <color theme="4" tint="0.3999755851924192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8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/>
    <xf numFmtId="0" fontId="5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textRotation="90"/>
    </xf>
    <xf numFmtId="0" fontId="9" fillId="6" borderId="0" xfId="0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3" fillId="17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3" fillId="17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13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6" fillId="1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5" fillId="13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6" fillId="14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5" fillId="16" borderId="6" xfId="0" applyFont="1" applyFill="1" applyBorder="1" applyAlignment="1">
      <alignment horizontal="center" vertical="center"/>
    </xf>
    <xf numFmtId="0" fontId="15" fillId="13" borderId="7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6" fillId="14" borderId="7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5" fillId="16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3" fillId="19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8" fillId="20" borderId="0" xfId="0" applyFont="1" applyFill="1" applyAlignment="1">
      <alignment horizontal="center" vertical="center" textRotation="90"/>
    </xf>
    <xf numFmtId="0" fontId="0" fillId="21" borderId="0" xfId="0" applyFill="1"/>
    <xf numFmtId="0" fontId="22" fillId="12" borderId="0" xfId="0" applyFont="1" applyFill="1" applyAlignment="1">
      <alignment horizontal="right" vertical="center"/>
    </xf>
    <xf numFmtId="0" fontId="23" fillId="12" borderId="0" xfId="0" applyFont="1" applyFill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2" fillId="12" borderId="1" xfId="0" applyFont="1" applyFill="1" applyBorder="1" applyAlignment="1">
      <alignment horizontal="right" vertical="center"/>
    </xf>
    <xf numFmtId="0" fontId="23" fillId="1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6" fillId="15" borderId="10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6" fillId="15" borderId="6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9" fillId="6" borderId="8" xfId="0" applyFont="1" applyFill="1" applyBorder="1" applyAlignment="1">
      <alignment horizontal="center" vertical="center"/>
    </xf>
    <xf numFmtId="0" fontId="23" fillId="12" borderId="10" xfId="0" applyFont="1" applyFill="1" applyBorder="1" applyAlignment="1">
      <alignment horizontal="center" vertical="center"/>
    </xf>
    <xf numFmtId="0" fontId="0" fillId="12" borderId="14" xfId="0" applyFill="1" applyBorder="1"/>
    <xf numFmtId="0" fontId="11" fillId="12" borderId="5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11" fillId="12" borderId="14" xfId="0" applyFont="1" applyFill="1" applyBorder="1" applyAlignment="1">
      <alignment horizontal="right" vertical="center"/>
    </xf>
    <xf numFmtId="0" fontId="11" fillId="12" borderId="0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/>
    </xf>
    <xf numFmtId="0" fontId="27" fillId="11" borderId="12" xfId="0" applyFont="1" applyFill="1" applyBorder="1" applyAlignment="1">
      <alignment horizontal="left" vertical="center" textRotation="59"/>
    </xf>
    <xf numFmtId="0" fontId="5" fillId="11" borderId="4" xfId="0" applyFont="1" applyFill="1" applyBorder="1" applyAlignment="1">
      <alignment horizontal="center" vertical="center"/>
    </xf>
    <xf numFmtId="0" fontId="2" fillId="17" borderId="12" xfId="0" applyFont="1" applyFill="1" applyBorder="1" applyAlignment="1">
      <alignment horizontal="left" vertical="center" textRotation="60"/>
    </xf>
    <xf numFmtId="0" fontId="5" fillId="5" borderId="4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 textRotation="60"/>
    </xf>
    <xf numFmtId="0" fontId="3" fillId="17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27" fillId="10" borderId="5" xfId="0" applyFont="1" applyFill="1" applyBorder="1" applyAlignment="1">
      <alignment horizontal="left" vertical="center" textRotation="60"/>
    </xf>
    <xf numFmtId="0" fontId="3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textRotation="61"/>
    </xf>
    <xf numFmtId="0" fontId="2" fillId="7" borderId="5" xfId="0" applyFont="1" applyFill="1" applyBorder="1" applyAlignment="1">
      <alignment horizontal="left" vertical="center" textRotation="59"/>
    </xf>
    <xf numFmtId="0" fontId="2" fillId="3" borderId="5" xfId="0" applyFont="1" applyFill="1" applyBorder="1" applyAlignment="1">
      <alignment horizontal="left" vertical="center" textRotation="60"/>
    </xf>
    <xf numFmtId="0" fontId="23" fillId="12" borderId="0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top" textRotation="60"/>
    </xf>
    <xf numFmtId="0" fontId="28" fillId="5" borderId="17" xfId="0" applyFont="1" applyFill="1" applyBorder="1" applyAlignment="1">
      <alignment horizontal="center" vertical="center" textRotation="59"/>
    </xf>
    <xf numFmtId="0" fontId="29" fillId="0" borderId="5" xfId="0" applyFont="1" applyBorder="1" applyAlignment="1">
      <alignment horizontal="left" vertical="center" textRotation="60"/>
    </xf>
    <xf numFmtId="0" fontId="8" fillId="12" borderId="1" xfId="0" applyFont="1" applyFill="1" applyBorder="1" applyAlignment="1">
      <alignment horizontal="center" vertical="center" textRotation="90"/>
    </xf>
    <xf numFmtId="0" fontId="3" fillId="13" borderId="1" xfId="0" applyFont="1" applyFill="1" applyBorder="1" applyAlignment="1">
      <alignment horizontal="center" vertical="center"/>
    </xf>
    <xf numFmtId="164" fontId="3" fillId="13" borderId="1" xfId="1" applyNumberFormat="1" applyFont="1" applyFill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2" fillId="0" borderId="0" xfId="1" applyNumberFormat="1" applyFont="1"/>
    <xf numFmtId="0" fontId="5" fillId="9" borderId="1" xfId="0" applyFont="1" applyFill="1" applyBorder="1" applyAlignment="1">
      <alignment horizontal="center" vertical="center"/>
    </xf>
    <xf numFmtId="164" fontId="5" fillId="9" borderId="1" xfId="1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vertical="center"/>
    </xf>
    <xf numFmtId="0" fontId="2" fillId="12" borderId="14" xfId="0" applyFont="1" applyFill="1" applyBorder="1"/>
    <xf numFmtId="0" fontId="5" fillId="14" borderId="1" xfId="0" applyFont="1" applyFill="1" applyBorder="1" applyAlignment="1">
      <alignment horizontal="center" vertical="center"/>
    </xf>
    <xf numFmtId="164" fontId="5" fillId="14" borderId="1" xfId="1" applyNumberFormat="1" applyFont="1" applyFill="1" applyBorder="1" applyAlignment="1">
      <alignment vertical="center"/>
    </xf>
    <xf numFmtId="0" fontId="3" fillId="15" borderId="1" xfId="0" applyFont="1" applyFill="1" applyBorder="1" applyAlignment="1">
      <alignment horizontal="center" vertical="center"/>
    </xf>
    <xf numFmtId="164" fontId="3" fillId="15" borderId="1" xfId="1" applyNumberFormat="1" applyFont="1" applyFill="1" applyBorder="1" applyAlignment="1">
      <alignment vertical="center"/>
    </xf>
    <xf numFmtId="0" fontId="3" fillId="16" borderId="1" xfId="0" applyFont="1" applyFill="1" applyBorder="1" applyAlignment="1">
      <alignment horizontal="center" vertical="center"/>
    </xf>
    <xf numFmtId="164" fontId="3" fillId="16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30" fillId="17" borderId="5" xfId="0" applyFont="1" applyFill="1" applyBorder="1" applyAlignment="1">
      <alignment horizontal="left" vertical="center" textRotation="59"/>
    </xf>
    <xf numFmtId="0" fontId="27" fillId="4" borderId="12" xfId="0" applyFont="1" applyFill="1" applyBorder="1" applyAlignment="1">
      <alignment horizontal="center" vertical="top" textRotation="60"/>
    </xf>
    <xf numFmtId="0" fontId="31" fillId="0" borderId="5" xfId="0" applyFont="1" applyBorder="1" applyAlignment="1">
      <alignment horizontal="left" vertical="center" textRotation="60"/>
    </xf>
    <xf numFmtId="0" fontId="23" fillId="12" borderId="10" xfId="0" applyFont="1" applyFill="1" applyBorder="1" applyAlignment="1">
      <alignment horizontal="right" vertical="center"/>
    </xf>
    <xf numFmtId="0" fontId="3" fillId="19" borderId="11" xfId="0" applyFont="1" applyFill="1" applyBorder="1" applyAlignment="1">
      <alignment horizontal="center" vertical="center"/>
    </xf>
    <xf numFmtId="0" fontId="32" fillId="19" borderId="0" xfId="0" applyFont="1" applyFill="1" applyBorder="1" applyAlignment="1">
      <alignment horizontal="right" vertical="center"/>
    </xf>
    <xf numFmtId="0" fontId="32" fillId="19" borderId="5" xfId="0" applyFont="1" applyFill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8" fillId="22" borderId="1" xfId="0" applyFont="1" applyFill="1" applyBorder="1" applyAlignment="1">
      <alignment horizontal="center" vertical="center" textRotation="90"/>
    </xf>
    <xf numFmtId="0" fontId="3" fillId="22" borderId="11" xfId="0" applyFont="1" applyFill="1" applyBorder="1" applyAlignment="1">
      <alignment horizontal="center" vertical="center"/>
    </xf>
    <xf numFmtId="0" fontId="3" fillId="22" borderId="4" xfId="0" applyFont="1" applyFill="1" applyBorder="1" applyAlignment="1">
      <alignment horizontal="center" vertical="center"/>
    </xf>
    <xf numFmtId="0" fontId="3" fillId="22" borderId="9" xfId="0" applyFont="1" applyFill="1" applyBorder="1" applyAlignment="1">
      <alignment horizontal="center" vertical="center"/>
    </xf>
    <xf numFmtId="0" fontId="3" fillId="22" borderId="5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32" fillId="22" borderId="5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6" fillId="19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2" fillId="23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33" fillId="0" borderId="9" xfId="0" applyFont="1" applyBorder="1" applyAlignment="1">
      <alignment vertical="center"/>
    </xf>
    <xf numFmtId="0" fontId="13" fillId="19" borderId="5" xfId="0" applyFont="1" applyFill="1" applyBorder="1" applyAlignment="1">
      <alignment horizontal="right" vertical="center"/>
    </xf>
    <xf numFmtId="0" fontId="13" fillId="19" borderId="0" xfId="0" applyFont="1" applyFill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4" fontId="15" fillId="0" borderId="0" xfId="0" applyNumberFormat="1" applyFont="1" applyAlignment="1">
      <alignment vertical="center"/>
    </xf>
    <xf numFmtId="9" fontId="13" fillId="0" borderId="0" xfId="3" applyFont="1" applyBorder="1" applyAlignment="1">
      <alignment horizontal="right" vertical="center"/>
    </xf>
    <xf numFmtId="9" fontId="2" fillId="0" borderId="18" xfId="0" applyNumberFormat="1" applyFont="1" applyBorder="1" applyAlignment="1">
      <alignment vertical="center"/>
    </xf>
    <xf numFmtId="43" fontId="15" fillId="0" borderId="0" xfId="1" applyFont="1" applyAlignment="1">
      <alignment vertical="center"/>
    </xf>
    <xf numFmtId="44" fontId="15" fillId="13" borderId="19" xfId="2" applyFont="1" applyFill="1" applyBorder="1" applyAlignment="1">
      <alignment horizontal="center" vertical="center"/>
    </xf>
    <xf numFmtId="44" fontId="15" fillId="13" borderId="17" xfId="2" applyFont="1" applyFill="1" applyBorder="1" applyAlignment="1">
      <alignment horizontal="center" vertical="center"/>
    </xf>
    <xf numFmtId="43" fontId="15" fillId="13" borderId="17" xfId="1" applyFont="1" applyFill="1" applyBorder="1" applyAlignment="1">
      <alignment horizontal="center" vertical="center"/>
    </xf>
    <xf numFmtId="44" fontId="13" fillId="13" borderId="20" xfId="2" applyFont="1" applyFill="1" applyBorder="1" applyAlignment="1">
      <alignment horizontal="center" vertical="center"/>
    </xf>
    <xf numFmtId="44" fontId="16" fillId="9" borderId="19" xfId="2" applyFont="1" applyFill="1" applyBorder="1" applyAlignment="1">
      <alignment horizontal="center" vertical="center"/>
    </xf>
    <xf numFmtId="44" fontId="16" fillId="9" borderId="17" xfId="2" applyFont="1" applyFill="1" applyBorder="1" applyAlignment="1">
      <alignment horizontal="center" vertical="center"/>
    </xf>
    <xf numFmtId="43" fontId="16" fillId="9" borderId="17" xfId="1" applyFont="1" applyFill="1" applyBorder="1" applyAlignment="1">
      <alignment horizontal="center" vertical="center"/>
    </xf>
    <xf numFmtId="44" fontId="18" fillId="9" borderId="20" xfId="2" applyFont="1" applyFill="1" applyBorder="1" applyAlignment="1">
      <alignment horizontal="center" vertical="center"/>
    </xf>
    <xf numFmtId="44" fontId="16" fillId="14" borderId="19" xfId="2" applyFont="1" applyFill="1" applyBorder="1" applyAlignment="1">
      <alignment horizontal="center" vertical="center"/>
    </xf>
    <xf numFmtId="44" fontId="16" fillId="14" borderId="17" xfId="2" applyFont="1" applyFill="1" applyBorder="1" applyAlignment="1">
      <alignment horizontal="center" vertical="center"/>
    </xf>
    <xf numFmtId="43" fontId="16" fillId="14" borderId="17" xfId="1" applyFont="1" applyFill="1" applyBorder="1" applyAlignment="1">
      <alignment horizontal="center" vertical="center"/>
    </xf>
    <xf numFmtId="44" fontId="18" fillId="14" borderId="20" xfId="2" applyFont="1" applyFill="1" applyBorder="1" applyAlignment="1">
      <alignment horizontal="center" vertical="center"/>
    </xf>
    <xf numFmtId="44" fontId="15" fillId="16" borderId="19" xfId="2" applyFont="1" applyFill="1" applyBorder="1" applyAlignment="1">
      <alignment horizontal="center" vertical="center"/>
    </xf>
    <xf numFmtId="44" fontId="15" fillId="16" borderId="17" xfId="2" applyFont="1" applyFill="1" applyBorder="1" applyAlignment="1">
      <alignment horizontal="center" vertical="center"/>
    </xf>
    <xf numFmtId="43" fontId="15" fillId="16" borderId="17" xfId="1" applyFont="1" applyFill="1" applyBorder="1" applyAlignment="1">
      <alignment horizontal="center" vertical="center"/>
    </xf>
    <xf numFmtId="44" fontId="13" fillId="16" borderId="20" xfId="2" applyFont="1" applyFill="1" applyBorder="1" applyAlignment="1">
      <alignment horizontal="center" vertical="center"/>
    </xf>
    <xf numFmtId="44" fontId="15" fillId="0" borderId="19" xfId="2" applyFont="1" applyBorder="1" applyAlignment="1">
      <alignment horizontal="center" vertical="center"/>
    </xf>
    <xf numFmtId="44" fontId="15" fillId="0" borderId="17" xfId="2" applyFont="1" applyBorder="1" applyAlignment="1">
      <alignment horizontal="center" vertical="center"/>
    </xf>
    <xf numFmtId="43" fontId="15" fillId="0" borderId="17" xfId="1" applyFont="1" applyBorder="1" applyAlignment="1">
      <alignment horizontal="center" vertical="center"/>
    </xf>
    <xf numFmtId="44" fontId="13" fillId="0" borderId="20" xfId="2" applyFont="1" applyBorder="1" applyAlignment="1">
      <alignment horizontal="center" vertical="center"/>
    </xf>
    <xf numFmtId="44" fontId="15" fillId="6" borderId="19" xfId="2" applyFont="1" applyFill="1" applyBorder="1" applyAlignment="1">
      <alignment horizontal="center" vertical="center"/>
    </xf>
    <xf numFmtId="44" fontId="15" fillId="6" borderId="17" xfId="2" applyFont="1" applyFill="1" applyBorder="1" applyAlignment="1">
      <alignment horizontal="center" vertical="center"/>
    </xf>
    <xf numFmtId="43" fontId="15" fillId="6" borderId="17" xfId="1" applyFont="1" applyFill="1" applyBorder="1" applyAlignment="1">
      <alignment horizontal="center" vertical="center"/>
    </xf>
    <xf numFmtId="44" fontId="13" fillId="6" borderId="20" xfId="2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44" fontId="15" fillId="16" borderId="12" xfId="2" applyFont="1" applyFill="1" applyBorder="1" applyAlignment="1">
      <alignment horizontal="center" vertical="center"/>
    </xf>
    <xf numFmtId="43" fontId="15" fillId="16" borderId="12" xfId="1" applyFont="1" applyFill="1" applyBorder="1" applyAlignment="1">
      <alignment horizontal="center" vertical="center"/>
    </xf>
    <xf numFmtId="44" fontId="13" fillId="16" borderId="22" xfId="2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5" fillId="6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12" borderId="10" xfId="0" applyFont="1" applyFill="1" applyBorder="1" applyAlignment="1">
      <alignment horizontal="center" vertical="center" textRotation="90"/>
    </xf>
    <xf numFmtId="0" fontId="8" fillId="12" borderId="1" xfId="0" applyFont="1" applyFill="1" applyBorder="1" applyAlignment="1">
      <alignment horizontal="center" vertical="center" textRotation="90"/>
    </xf>
    <xf numFmtId="0" fontId="8" fillId="12" borderId="8" xfId="0" applyFont="1" applyFill="1" applyBorder="1" applyAlignment="1">
      <alignment horizontal="center" vertical="center" textRotation="90"/>
    </xf>
    <xf numFmtId="0" fontId="9" fillId="6" borderId="4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16" fontId="12" fillId="12" borderId="13" xfId="0" quotePrefix="1" applyNumberFormat="1" applyFont="1" applyFill="1" applyBorder="1" applyAlignment="1">
      <alignment horizontal="center"/>
    </xf>
    <xf numFmtId="16" fontId="12" fillId="12" borderId="14" xfId="0" quotePrefix="1" applyNumberFormat="1" applyFont="1" applyFill="1" applyBorder="1" applyAlignment="1">
      <alignment horizontal="center"/>
    </xf>
    <xf numFmtId="16" fontId="12" fillId="12" borderId="15" xfId="0" quotePrefix="1" applyNumberFormat="1" applyFont="1" applyFill="1" applyBorder="1" applyAlignment="1">
      <alignment horizontal="center"/>
    </xf>
    <xf numFmtId="0" fontId="12" fillId="12" borderId="13" xfId="0" applyFont="1" applyFill="1" applyBorder="1" applyAlignment="1">
      <alignment horizontal="center"/>
    </xf>
    <xf numFmtId="0" fontId="12" fillId="12" borderId="14" xfId="0" applyFont="1" applyFill="1" applyBorder="1" applyAlignment="1">
      <alignment horizontal="center"/>
    </xf>
    <xf numFmtId="0" fontId="12" fillId="12" borderId="15" xfId="0" applyFont="1" applyFill="1" applyBorder="1" applyAlignment="1">
      <alignment horizontal="center"/>
    </xf>
    <xf numFmtId="0" fontId="12" fillId="12" borderId="16" xfId="0" quotePrefix="1" applyFont="1" applyFill="1" applyBorder="1" applyAlignment="1">
      <alignment horizontal="center"/>
    </xf>
    <xf numFmtId="0" fontId="12" fillId="12" borderId="0" xfId="0" applyFont="1" applyFill="1" applyBorder="1" applyAlignment="1">
      <alignment horizontal="center"/>
    </xf>
    <xf numFmtId="0" fontId="12" fillId="12" borderId="12" xfId="0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 vertical="center"/>
    </xf>
    <xf numFmtId="16" fontId="12" fillId="12" borderId="16" xfId="0" quotePrefix="1" applyNumberFormat="1" applyFont="1" applyFill="1" applyBorder="1" applyAlignment="1">
      <alignment horizontal="center"/>
    </xf>
    <xf numFmtId="16" fontId="12" fillId="12" borderId="0" xfId="0" quotePrefix="1" applyNumberFormat="1" applyFont="1" applyFill="1" applyBorder="1" applyAlignment="1">
      <alignment horizontal="center"/>
    </xf>
    <xf numFmtId="16" fontId="12" fillId="12" borderId="12" xfId="0" quotePrefix="1" applyNumberFormat="1" applyFont="1" applyFill="1" applyBorder="1" applyAlignment="1">
      <alignment horizontal="center"/>
    </xf>
    <xf numFmtId="0" fontId="12" fillId="12" borderId="13" xfId="0" quotePrefix="1" applyFont="1" applyFill="1" applyBorder="1" applyAlignment="1">
      <alignment horizontal="center"/>
    </xf>
    <xf numFmtId="0" fontId="12" fillId="12" borderId="16" xfId="0" applyFont="1" applyFill="1" applyBorder="1" applyAlignment="1">
      <alignment horizontal="center"/>
    </xf>
    <xf numFmtId="0" fontId="9" fillId="6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/>
    </xf>
    <xf numFmtId="0" fontId="24" fillId="6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23" fillId="12" borderId="4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3" fillId="8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5" fillId="0" borderId="4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26" fillId="18" borderId="0" xfId="0" applyFont="1" applyFill="1" applyBorder="1" applyAlignment="1">
      <alignment horizontal="center" vertical="center" wrapText="1"/>
    </xf>
    <xf numFmtId="0" fontId="26" fillId="18" borderId="12" xfId="0" applyFont="1" applyFill="1" applyBorder="1" applyAlignment="1">
      <alignment horizontal="center" vertical="center" wrapText="1"/>
    </xf>
    <xf numFmtId="0" fontId="26" fillId="18" borderId="2" xfId="0" applyFont="1" applyFill="1" applyBorder="1" applyAlignment="1">
      <alignment horizontal="center" vertical="center" wrapText="1"/>
    </xf>
    <xf numFmtId="0" fontId="26" fillId="18" borderId="3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CC66FF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showRowColHeaders="0" zoomScale="73" zoomScaleNormal="73" workbookViewId="0">
      <pane xSplit="3" ySplit="6" topLeftCell="D14" activePane="bottomRight" state="frozen"/>
      <selection pane="topRight" activeCell="D1" sqref="D1"/>
      <selection pane="bottomLeft" activeCell="A7" sqref="A7"/>
      <selection pane="bottomRight" activeCell="B19" sqref="B19:D19"/>
    </sheetView>
  </sheetViews>
  <sheetFormatPr defaultRowHeight="15" x14ac:dyDescent="0.25"/>
  <cols>
    <col min="2" max="2" width="28.7109375" customWidth="1"/>
    <col min="3" max="3" width="6.7109375" customWidth="1"/>
    <col min="4" max="9" width="11.7109375" customWidth="1"/>
    <col min="10" max="11" width="10.7109375" customWidth="1"/>
    <col min="12" max="12" width="9.28515625" customWidth="1"/>
    <col min="13" max="13" width="28.7109375" customWidth="1"/>
    <col min="14" max="14" width="6.7109375" customWidth="1"/>
    <col min="15" max="20" width="11.7109375" customWidth="1"/>
    <col min="21" max="22" width="10.7109375" customWidth="1"/>
  </cols>
  <sheetData>
    <row r="1" spans="1:22" ht="41.45" customHeight="1" x14ac:dyDescent="1.1000000000000001">
      <c r="B1" s="174" t="s">
        <v>49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</row>
    <row r="3" spans="1:22" ht="26.45" customHeight="1" x14ac:dyDescent="0.3">
      <c r="B3" s="182" t="s">
        <v>9</v>
      </c>
      <c r="C3" s="183"/>
      <c r="D3" s="183"/>
      <c r="E3" s="183"/>
      <c r="F3" s="183"/>
      <c r="G3" s="183"/>
      <c r="H3" s="183"/>
      <c r="I3" s="183"/>
      <c r="J3" s="183"/>
      <c r="K3" s="184"/>
      <c r="M3" s="181" t="s">
        <v>51</v>
      </c>
      <c r="N3" s="181"/>
      <c r="O3" s="181"/>
      <c r="P3" s="181"/>
      <c r="Q3" s="181"/>
      <c r="R3" s="181"/>
      <c r="S3" s="181"/>
      <c r="T3" s="181"/>
      <c r="U3" s="181"/>
      <c r="V3" s="181"/>
    </row>
    <row r="4" spans="1:22" ht="27.6" customHeight="1" x14ac:dyDescent="0.3">
      <c r="B4" s="178" t="s">
        <v>10</v>
      </c>
      <c r="C4" s="179"/>
      <c r="D4" s="179"/>
      <c r="E4" s="179"/>
      <c r="F4" s="179"/>
      <c r="G4" s="179"/>
      <c r="H4" s="179"/>
      <c r="I4" s="179"/>
      <c r="J4" s="179"/>
      <c r="K4" s="180"/>
      <c r="M4" s="178" t="s">
        <v>10</v>
      </c>
      <c r="N4" s="179"/>
      <c r="O4" s="179"/>
      <c r="P4" s="179"/>
      <c r="Q4" s="179"/>
      <c r="R4" s="179"/>
      <c r="S4" s="179"/>
      <c r="T4" s="179"/>
      <c r="U4" s="179"/>
      <c r="V4" s="180"/>
    </row>
    <row r="5" spans="1:22" ht="15.6" customHeight="1" x14ac:dyDescent="0.3">
      <c r="B5" s="66"/>
      <c r="C5" s="66"/>
      <c r="D5" s="194" t="s">
        <v>44</v>
      </c>
      <c r="E5" s="194"/>
      <c r="F5" s="194"/>
      <c r="G5" s="194" t="s">
        <v>45</v>
      </c>
      <c r="H5" s="194"/>
      <c r="I5" s="194"/>
      <c r="J5" s="59"/>
      <c r="K5" s="54"/>
      <c r="M5" s="66"/>
      <c r="N5" s="66"/>
      <c r="O5" s="173" t="s">
        <v>44</v>
      </c>
      <c r="P5" s="173"/>
      <c r="Q5" s="173"/>
      <c r="R5" s="173" t="s">
        <v>45</v>
      </c>
      <c r="S5" s="173"/>
      <c r="T5" s="173"/>
      <c r="U5" s="59"/>
      <c r="V5" s="54"/>
    </row>
    <row r="6" spans="1:22" ht="23.45" x14ac:dyDescent="0.45">
      <c r="B6" s="67" t="s">
        <v>0</v>
      </c>
      <c r="C6" s="67"/>
      <c r="D6" s="60" t="s">
        <v>1</v>
      </c>
      <c r="E6" s="60" t="s">
        <v>2</v>
      </c>
      <c r="F6" s="60" t="s">
        <v>3</v>
      </c>
      <c r="G6" s="60" t="s">
        <v>4</v>
      </c>
      <c r="H6" s="60" t="s">
        <v>5</v>
      </c>
      <c r="I6" s="60" t="s">
        <v>6</v>
      </c>
      <c r="J6" s="60" t="s">
        <v>14</v>
      </c>
      <c r="K6" s="16" t="s">
        <v>22</v>
      </c>
      <c r="L6" s="3"/>
      <c r="M6" s="68" t="s">
        <v>0</v>
      </c>
      <c r="N6" s="68"/>
      <c r="O6" s="16" t="s">
        <v>1</v>
      </c>
      <c r="P6" s="16" t="s">
        <v>2</v>
      </c>
      <c r="Q6" s="16" t="s">
        <v>3</v>
      </c>
      <c r="R6" s="16" t="s">
        <v>4</v>
      </c>
      <c r="S6" s="16" t="s">
        <v>5</v>
      </c>
      <c r="T6" s="16" t="s">
        <v>6</v>
      </c>
      <c r="U6" s="16" t="s">
        <v>14</v>
      </c>
      <c r="V6" s="16" t="s">
        <v>22</v>
      </c>
    </row>
    <row r="7" spans="1:22" ht="24" customHeight="1" x14ac:dyDescent="0.45">
      <c r="A7" s="63"/>
      <c r="B7" s="64" t="s">
        <v>28</v>
      </c>
      <c r="C7" s="69"/>
      <c r="D7" s="185" t="s">
        <v>30</v>
      </c>
      <c r="E7" s="186"/>
      <c r="F7" s="187"/>
      <c r="G7" s="185" t="s">
        <v>30</v>
      </c>
      <c r="H7" s="186"/>
      <c r="I7" s="187"/>
      <c r="J7" s="3"/>
      <c r="K7" s="65"/>
      <c r="L7" s="63"/>
      <c r="M7" s="64" t="s">
        <v>28</v>
      </c>
      <c r="N7" s="70"/>
      <c r="O7" s="191" t="s">
        <v>31</v>
      </c>
      <c r="P7" s="192"/>
      <c r="Q7" s="193"/>
      <c r="R7" s="191" t="s">
        <v>31</v>
      </c>
      <c r="S7" s="192"/>
      <c r="T7" s="193"/>
    </row>
    <row r="8" spans="1:22" s="19" customFormat="1" ht="35.1" customHeight="1" x14ac:dyDescent="0.25">
      <c r="A8" s="175" t="s">
        <v>18</v>
      </c>
      <c r="B8" s="2" t="s">
        <v>7</v>
      </c>
      <c r="C8" s="87" t="s">
        <v>47</v>
      </c>
      <c r="D8" s="91">
        <v>8</v>
      </c>
      <c r="E8" s="91">
        <v>8</v>
      </c>
      <c r="F8" s="91">
        <v>3</v>
      </c>
      <c r="G8" s="91">
        <v>8</v>
      </c>
      <c r="H8" s="91">
        <v>8</v>
      </c>
      <c r="I8" s="91">
        <v>8</v>
      </c>
      <c r="J8" s="92">
        <f>SUM(D8:I8)</f>
        <v>43</v>
      </c>
      <c r="K8" s="92">
        <f>+J8</f>
        <v>43</v>
      </c>
      <c r="L8" s="175" t="s">
        <v>18</v>
      </c>
      <c r="M8" s="78" t="s">
        <v>11</v>
      </c>
      <c r="N8" s="89" t="s">
        <v>47</v>
      </c>
      <c r="O8" s="16">
        <v>8</v>
      </c>
      <c r="P8" s="16">
        <v>8</v>
      </c>
      <c r="Q8" s="16">
        <v>8</v>
      </c>
      <c r="R8" s="16">
        <v>6</v>
      </c>
      <c r="S8" s="16">
        <v>8</v>
      </c>
      <c r="T8" s="16">
        <v>6</v>
      </c>
      <c r="U8" s="93">
        <f>SUM(O8:T8)</f>
        <v>44</v>
      </c>
      <c r="V8" s="93">
        <f>+U8</f>
        <v>44</v>
      </c>
    </row>
    <row r="9" spans="1:22" x14ac:dyDescent="0.25">
      <c r="A9" s="176"/>
      <c r="D9" s="108" t="s">
        <v>52</v>
      </c>
      <c r="E9" s="108" t="s">
        <v>53</v>
      </c>
      <c r="F9" s="108" t="s">
        <v>54</v>
      </c>
      <c r="G9" s="108" t="s">
        <v>55</v>
      </c>
      <c r="H9" s="108" t="s">
        <v>56</v>
      </c>
      <c r="I9" s="108" t="s">
        <v>57</v>
      </c>
      <c r="J9" s="1"/>
      <c r="K9" s="94"/>
      <c r="L9" s="176"/>
      <c r="M9" s="1"/>
      <c r="N9" s="1"/>
      <c r="O9" s="108" t="s">
        <v>76</v>
      </c>
      <c r="P9" s="108" t="s">
        <v>77</v>
      </c>
      <c r="Q9" s="108" t="s">
        <v>78</v>
      </c>
      <c r="R9" s="108" t="s">
        <v>79</v>
      </c>
      <c r="S9" s="108" t="s">
        <v>80</v>
      </c>
      <c r="T9" s="108" t="s">
        <v>81</v>
      </c>
      <c r="U9" s="1"/>
      <c r="V9" s="94"/>
    </row>
    <row r="10" spans="1:22" s="19" customFormat="1" ht="35.1" customHeight="1" x14ac:dyDescent="0.25">
      <c r="A10" s="176"/>
      <c r="B10" s="4" t="s">
        <v>15</v>
      </c>
      <c r="C10" s="72" t="s">
        <v>48</v>
      </c>
      <c r="D10" s="95">
        <v>6</v>
      </c>
      <c r="E10" s="95">
        <v>4</v>
      </c>
      <c r="F10" s="95">
        <v>8</v>
      </c>
      <c r="G10" s="95">
        <v>5</v>
      </c>
      <c r="H10" s="95">
        <v>3</v>
      </c>
      <c r="I10" s="95">
        <v>4</v>
      </c>
      <c r="J10" s="96">
        <f>SUM(D10:I10)</f>
        <v>30</v>
      </c>
      <c r="K10" s="96">
        <f>+J10</f>
        <v>30</v>
      </c>
      <c r="L10" s="176"/>
      <c r="M10" s="79" t="s">
        <v>8</v>
      </c>
      <c r="N10" s="84" t="s">
        <v>48</v>
      </c>
      <c r="O10" s="97">
        <v>5</v>
      </c>
      <c r="P10" s="97">
        <v>3</v>
      </c>
      <c r="Q10" s="97">
        <v>4</v>
      </c>
      <c r="R10" s="97">
        <v>8</v>
      </c>
      <c r="S10" s="97">
        <v>2</v>
      </c>
      <c r="T10" s="97">
        <v>8</v>
      </c>
      <c r="U10" s="98">
        <f>SUM(O10:T10)</f>
        <v>30</v>
      </c>
      <c r="V10" s="98">
        <f>+U10</f>
        <v>30</v>
      </c>
    </row>
    <row r="11" spans="1:22" s="19" customFormat="1" ht="13.5" customHeight="1" x14ac:dyDescent="0.25">
      <c r="A11" s="5"/>
      <c r="B11" s="46"/>
      <c r="C11" s="46"/>
      <c r="D11" s="108" t="s">
        <v>58</v>
      </c>
      <c r="E11" s="108" t="s">
        <v>59</v>
      </c>
      <c r="F11" s="108" t="s">
        <v>60</v>
      </c>
      <c r="G11" s="108" t="s">
        <v>61</v>
      </c>
      <c r="H11" s="108" t="s">
        <v>62</v>
      </c>
      <c r="I11" s="108" t="s">
        <v>63</v>
      </c>
      <c r="J11" s="46"/>
      <c r="K11" s="46"/>
      <c r="L11" s="5"/>
      <c r="M11" s="46"/>
      <c r="N11" s="46"/>
      <c r="O11" s="108" t="s">
        <v>82</v>
      </c>
      <c r="P11" s="108" t="s">
        <v>83</v>
      </c>
      <c r="Q11" s="108" t="s">
        <v>84</v>
      </c>
      <c r="R11" s="108" t="s">
        <v>85</v>
      </c>
      <c r="S11" s="108" t="s">
        <v>86</v>
      </c>
      <c r="T11" s="108" t="s">
        <v>87</v>
      </c>
      <c r="U11" s="46"/>
      <c r="V11" s="46"/>
    </row>
    <row r="12" spans="1:22" ht="23.45" x14ac:dyDescent="0.45">
      <c r="A12" s="63"/>
      <c r="B12" s="64" t="s">
        <v>28</v>
      </c>
      <c r="C12" s="69"/>
      <c r="D12" s="198" t="s">
        <v>29</v>
      </c>
      <c r="E12" s="189"/>
      <c r="F12" s="190"/>
      <c r="G12" s="198" t="s">
        <v>29</v>
      </c>
      <c r="H12" s="189"/>
      <c r="I12" s="190"/>
      <c r="J12" s="3"/>
      <c r="K12" s="65"/>
      <c r="L12" s="99"/>
      <c r="M12" s="64" t="s">
        <v>28</v>
      </c>
      <c r="N12" s="69"/>
      <c r="O12" s="188" t="s">
        <v>32</v>
      </c>
      <c r="P12" s="189"/>
      <c r="Q12" s="190"/>
      <c r="R12" s="188" t="s">
        <v>32</v>
      </c>
      <c r="S12" s="189"/>
      <c r="T12" s="190"/>
      <c r="U12" s="1"/>
      <c r="V12" s="1"/>
    </row>
    <row r="13" spans="1:22" s="19" customFormat="1" ht="35.1" customHeight="1" x14ac:dyDescent="0.25">
      <c r="A13" s="175" t="s">
        <v>18</v>
      </c>
      <c r="B13" s="45" t="s">
        <v>13</v>
      </c>
      <c r="C13" s="88" t="s">
        <v>47</v>
      </c>
      <c r="D13" s="100">
        <v>2</v>
      </c>
      <c r="E13" s="100">
        <v>8</v>
      </c>
      <c r="F13" s="100">
        <v>1</v>
      </c>
      <c r="G13" s="100">
        <v>8</v>
      </c>
      <c r="H13" s="100">
        <v>1</v>
      </c>
      <c r="I13" s="100">
        <v>8</v>
      </c>
      <c r="J13" s="101">
        <f>SUM(D13:I13)</f>
        <v>28</v>
      </c>
      <c r="K13" s="101">
        <f>+J13</f>
        <v>28</v>
      </c>
      <c r="L13" s="175" t="s">
        <v>18</v>
      </c>
      <c r="M13" s="80" t="s">
        <v>20</v>
      </c>
      <c r="N13" s="81" t="s">
        <v>47</v>
      </c>
      <c r="O13" s="102">
        <v>8</v>
      </c>
      <c r="P13" s="102">
        <v>8</v>
      </c>
      <c r="Q13" s="102">
        <v>2</v>
      </c>
      <c r="R13" s="102">
        <v>8</v>
      </c>
      <c r="S13" s="102">
        <v>7</v>
      </c>
      <c r="T13" s="102">
        <v>8</v>
      </c>
      <c r="U13" s="103">
        <f>SUM(O13:T13)</f>
        <v>41</v>
      </c>
      <c r="V13" s="103">
        <f>+U13</f>
        <v>41</v>
      </c>
    </row>
    <row r="14" spans="1:22" x14ac:dyDescent="0.25">
      <c r="A14" s="176"/>
      <c r="D14" s="108" t="s">
        <v>64</v>
      </c>
      <c r="E14" s="108" t="s">
        <v>65</v>
      </c>
      <c r="F14" s="108" t="s">
        <v>66</v>
      </c>
      <c r="G14" s="108" t="s">
        <v>67</v>
      </c>
      <c r="H14" s="108" t="s">
        <v>68</v>
      </c>
      <c r="I14" s="108" t="s">
        <v>69</v>
      </c>
      <c r="J14" s="1"/>
      <c r="K14" s="94"/>
      <c r="L14" s="176"/>
      <c r="M14" s="1"/>
      <c r="N14" s="1"/>
      <c r="O14" s="108" t="s">
        <v>88</v>
      </c>
      <c r="P14" s="108" t="s">
        <v>89</v>
      </c>
      <c r="Q14" s="108" t="s">
        <v>90</v>
      </c>
      <c r="R14" s="108" t="s">
        <v>91</v>
      </c>
      <c r="S14" s="108" t="s">
        <v>92</v>
      </c>
      <c r="T14" s="108" t="s">
        <v>93</v>
      </c>
      <c r="U14" s="1"/>
      <c r="V14" s="94"/>
    </row>
    <row r="15" spans="1:22" s="19" customFormat="1" ht="35.1" customHeight="1" x14ac:dyDescent="0.25">
      <c r="A15" s="177"/>
      <c r="B15" s="8" t="s">
        <v>21</v>
      </c>
      <c r="C15" s="74" t="s">
        <v>48</v>
      </c>
      <c r="D15" s="104">
        <v>8</v>
      </c>
      <c r="E15" s="104">
        <v>1</v>
      </c>
      <c r="F15" s="104">
        <v>8</v>
      </c>
      <c r="G15" s="104">
        <v>0</v>
      </c>
      <c r="H15" s="104">
        <v>8</v>
      </c>
      <c r="I15" s="104">
        <v>4</v>
      </c>
      <c r="J15" s="105">
        <f>SUM(D15:I15)</f>
        <v>29</v>
      </c>
      <c r="K15" s="105">
        <f>+J15</f>
        <v>29</v>
      </c>
      <c r="L15" s="177"/>
      <c r="M15" s="82" t="s">
        <v>12</v>
      </c>
      <c r="N15" s="83" t="s">
        <v>48</v>
      </c>
      <c r="O15" s="106">
        <v>6</v>
      </c>
      <c r="P15" s="106">
        <v>6</v>
      </c>
      <c r="Q15" s="106">
        <v>8</v>
      </c>
      <c r="R15" s="106">
        <v>1</v>
      </c>
      <c r="S15" s="106">
        <v>8</v>
      </c>
      <c r="T15" s="106">
        <v>3</v>
      </c>
      <c r="U15" s="107">
        <f>SUM(O15:T15)</f>
        <v>32</v>
      </c>
      <c r="V15" s="107">
        <f>+U15</f>
        <v>32</v>
      </c>
    </row>
    <row r="16" spans="1:22" ht="14.45" x14ac:dyDescent="0.3">
      <c r="A16" s="47"/>
      <c r="B16" s="47"/>
      <c r="C16" s="47"/>
      <c r="D16" s="108" t="s">
        <v>70</v>
      </c>
      <c r="E16" s="108" t="s">
        <v>71</v>
      </c>
      <c r="F16" s="108" t="s">
        <v>72</v>
      </c>
      <c r="G16" s="108" t="s">
        <v>73</v>
      </c>
      <c r="H16" s="108" t="s">
        <v>74</v>
      </c>
      <c r="I16" s="108" t="s">
        <v>75</v>
      </c>
      <c r="J16" s="47"/>
      <c r="K16" s="47"/>
      <c r="L16" s="47"/>
      <c r="M16" s="47"/>
      <c r="N16" s="47"/>
      <c r="O16" s="108" t="s">
        <v>94</v>
      </c>
      <c r="P16" s="108" t="s">
        <v>95</v>
      </c>
      <c r="Q16" s="108" t="s">
        <v>96</v>
      </c>
      <c r="R16" s="108" t="s">
        <v>97</v>
      </c>
      <c r="S16" s="108" t="s">
        <v>98</v>
      </c>
      <c r="T16" s="108" t="s">
        <v>99</v>
      </c>
      <c r="U16" s="47"/>
      <c r="V16" s="47"/>
    </row>
    <row r="17" spans="1:22" ht="35.1" customHeight="1" x14ac:dyDescent="0.3">
      <c r="B17" s="178" t="s">
        <v>16</v>
      </c>
      <c r="C17" s="179"/>
      <c r="D17" s="179"/>
      <c r="E17" s="179"/>
      <c r="F17" s="179"/>
      <c r="G17" s="179"/>
      <c r="H17" s="179"/>
      <c r="I17" s="179"/>
      <c r="J17" s="179"/>
      <c r="K17" s="180"/>
      <c r="M17" s="178" t="s">
        <v>16</v>
      </c>
      <c r="N17" s="179"/>
      <c r="O17" s="179"/>
      <c r="P17" s="179"/>
      <c r="Q17" s="179"/>
      <c r="R17" s="179"/>
      <c r="S17" s="179"/>
      <c r="T17" s="179"/>
      <c r="U17" s="179"/>
      <c r="V17" s="180"/>
    </row>
    <row r="18" spans="1:22" ht="24" customHeight="1" x14ac:dyDescent="0.45">
      <c r="A18" s="63"/>
      <c r="B18" s="64" t="s">
        <v>28</v>
      </c>
      <c r="C18" s="70"/>
      <c r="D18" s="191" t="s">
        <v>31</v>
      </c>
      <c r="E18" s="192"/>
      <c r="F18" s="193"/>
      <c r="G18" s="191" t="s">
        <v>31</v>
      </c>
      <c r="H18" s="192"/>
      <c r="I18" s="193"/>
      <c r="J18" s="3"/>
      <c r="K18" s="65"/>
      <c r="L18" s="63"/>
      <c r="M18" s="64" t="s">
        <v>28</v>
      </c>
      <c r="N18" s="70"/>
      <c r="O18" s="195" t="s">
        <v>30</v>
      </c>
      <c r="P18" s="196"/>
      <c r="Q18" s="197"/>
      <c r="R18" s="195" t="s">
        <v>30</v>
      </c>
      <c r="S18" s="196"/>
      <c r="T18" s="197"/>
    </row>
    <row r="19" spans="1:22" s="19" customFormat="1" ht="35.1" customHeight="1" x14ac:dyDescent="0.25">
      <c r="A19" s="175" t="s">
        <v>18</v>
      </c>
      <c r="B19" s="71" t="s">
        <v>7</v>
      </c>
      <c r="C19" s="110" t="s">
        <v>47</v>
      </c>
      <c r="D19" s="91">
        <v>0</v>
      </c>
      <c r="E19" s="91">
        <v>8</v>
      </c>
      <c r="F19" s="91">
        <v>8</v>
      </c>
      <c r="G19" s="91">
        <v>8</v>
      </c>
      <c r="H19" s="91">
        <v>2</v>
      </c>
      <c r="I19" s="91">
        <v>6</v>
      </c>
      <c r="J19" s="92">
        <f>SUM(D19:I19)</f>
        <v>32</v>
      </c>
      <c r="K19" s="92">
        <f>+K8+J19</f>
        <v>75</v>
      </c>
      <c r="L19" s="175" t="s">
        <v>18</v>
      </c>
      <c r="M19" s="78" t="s">
        <v>11</v>
      </c>
      <c r="N19" s="89" t="s">
        <v>47</v>
      </c>
      <c r="O19" s="16">
        <v>8</v>
      </c>
      <c r="P19" s="16">
        <v>8</v>
      </c>
      <c r="Q19" s="16">
        <v>5</v>
      </c>
      <c r="R19" s="16">
        <v>8</v>
      </c>
      <c r="S19" s="16">
        <v>1</v>
      </c>
      <c r="T19" s="16">
        <v>3</v>
      </c>
      <c r="U19" s="93">
        <f>SUM(O19:T19)</f>
        <v>33</v>
      </c>
      <c r="V19" s="93">
        <f>+V8+U19</f>
        <v>77</v>
      </c>
    </row>
    <row r="20" spans="1:22" x14ac:dyDescent="0.25">
      <c r="A20" s="176"/>
      <c r="D20" s="108" t="s">
        <v>100</v>
      </c>
      <c r="E20" s="108" t="s">
        <v>101</v>
      </c>
      <c r="F20" s="108" t="s">
        <v>102</v>
      </c>
      <c r="G20" s="108" t="s">
        <v>103</v>
      </c>
      <c r="H20" s="108" t="s">
        <v>104</v>
      </c>
      <c r="I20" s="108" t="s">
        <v>105</v>
      </c>
      <c r="J20" s="1"/>
      <c r="K20" s="1"/>
      <c r="L20" s="176"/>
      <c r="M20" s="1"/>
      <c r="N20" s="1"/>
      <c r="O20" s="108" t="s">
        <v>124</v>
      </c>
      <c r="P20" s="108" t="s">
        <v>125</v>
      </c>
      <c r="Q20" s="108" t="s">
        <v>126</v>
      </c>
      <c r="R20" s="108" t="s">
        <v>127</v>
      </c>
      <c r="S20" s="108" t="s">
        <v>128</v>
      </c>
      <c r="T20" s="108" t="s">
        <v>129</v>
      </c>
      <c r="U20" s="1"/>
      <c r="V20" s="1"/>
    </row>
    <row r="21" spans="1:22" s="19" customFormat="1" ht="35.1" customHeight="1" x14ac:dyDescent="0.25">
      <c r="A21" s="176"/>
      <c r="B21" s="8" t="s">
        <v>21</v>
      </c>
      <c r="C21" s="74" t="s">
        <v>48</v>
      </c>
      <c r="D21" s="104">
        <v>8</v>
      </c>
      <c r="E21" s="104">
        <v>2</v>
      </c>
      <c r="F21" s="104">
        <v>4</v>
      </c>
      <c r="G21" s="104">
        <v>1</v>
      </c>
      <c r="H21" s="104">
        <v>8</v>
      </c>
      <c r="I21" s="104">
        <v>8</v>
      </c>
      <c r="J21" s="105">
        <f>SUM(D21:I21)</f>
        <v>31</v>
      </c>
      <c r="K21" s="105">
        <f>+J21+K15</f>
        <v>60</v>
      </c>
      <c r="L21" s="176"/>
      <c r="M21" s="82" t="s">
        <v>12</v>
      </c>
      <c r="N21" s="83" t="s">
        <v>48</v>
      </c>
      <c r="O21" s="106">
        <v>6</v>
      </c>
      <c r="P21" s="106">
        <v>1</v>
      </c>
      <c r="Q21" s="106">
        <v>8</v>
      </c>
      <c r="R21" s="106">
        <v>4</v>
      </c>
      <c r="S21" s="106">
        <v>8</v>
      </c>
      <c r="T21" s="106">
        <v>8</v>
      </c>
      <c r="U21" s="107">
        <f>SUM(O21:T21)</f>
        <v>35</v>
      </c>
      <c r="V21" s="107">
        <f>+U21+V15</f>
        <v>67</v>
      </c>
    </row>
    <row r="22" spans="1:22" s="19" customFormat="1" ht="15.75" customHeight="1" x14ac:dyDescent="0.25">
      <c r="A22" s="5"/>
      <c r="B22" s="46"/>
      <c r="C22" s="46"/>
      <c r="D22" s="108" t="s">
        <v>106</v>
      </c>
      <c r="E22" s="108" t="s">
        <v>107</v>
      </c>
      <c r="F22" s="108" t="s">
        <v>108</v>
      </c>
      <c r="G22" s="108" t="s">
        <v>109</v>
      </c>
      <c r="H22" s="108" t="s">
        <v>110</v>
      </c>
      <c r="I22" s="108" t="s">
        <v>111</v>
      </c>
      <c r="J22" s="46"/>
      <c r="K22" s="46"/>
      <c r="L22" s="5"/>
      <c r="M22" s="46"/>
      <c r="N22" s="46"/>
      <c r="O22" s="108" t="s">
        <v>130</v>
      </c>
      <c r="P22" s="108" t="s">
        <v>131</v>
      </c>
      <c r="Q22" s="108" t="s">
        <v>132</v>
      </c>
      <c r="R22" s="108" t="s">
        <v>133</v>
      </c>
      <c r="S22" s="108" t="s">
        <v>134</v>
      </c>
      <c r="T22" s="108" t="s">
        <v>135</v>
      </c>
      <c r="U22" s="46"/>
      <c r="V22" s="46"/>
    </row>
    <row r="23" spans="1:22" ht="23.45" x14ac:dyDescent="0.45">
      <c r="A23" s="63"/>
      <c r="B23" s="64" t="s">
        <v>28</v>
      </c>
      <c r="C23" s="69"/>
      <c r="D23" s="188" t="s">
        <v>32</v>
      </c>
      <c r="E23" s="189"/>
      <c r="F23" s="190"/>
      <c r="G23" s="188" t="s">
        <v>32</v>
      </c>
      <c r="H23" s="189"/>
      <c r="I23" s="190"/>
      <c r="J23" s="3"/>
      <c r="K23" s="65"/>
      <c r="L23" s="99"/>
      <c r="M23" s="64" t="s">
        <v>28</v>
      </c>
      <c r="N23" s="69"/>
      <c r="O23" s="198" t="s">
        <v>29</v>
      </c>
      <c r="P23" s="189"/>
      <c r="Q23" s="190"/>
      <c r="R23" s="198" t="s">
        <v>29</v>
      </c>
      <c r="S23" s="189"/>
      <c r="T23" s="190"/>
      <c r="U23" s="1"/>
      <c r="V23" s="1"/>
    </row>
    <row r="24" spans="1:22" s="19" customFormat="1" ht="35.1" customHeight="1" x14ac:dyDescent="0.25">
      <c r="A24" s="175" t="s">
        <v>18</v>
      </c>
      <c r="B24" s="55" t="s">
        <v>13</v>
      </c>
      <c r="C24" s="88" t="s">
        <v>47</v>
      </c>
      <c r="D24" s="100">
        <v>7</v>
      </c>
      <c r="E24" s="100">
        <v>8</v>
      </c>
      <c r="F24" s="100">
        <v>6</v>
      </c>
      <c r="G24" s="100">
        <v>6</v>
      </c>
      <c r="H24" s="100">
        <v>4</v>
      </c>
      <c r="I24" s="100">
        <v>8</v>
      </c>
      <c r="J24" s="101">
        <f>SUM(D24:I24)</f>
        <v>39</v>
      </c>
      <c r="K24" s="101">
        <f>+J24+K13</f>
        <v>67</v>
      </c>
      <c r="L24" s="175" t="s">
        <v>18</v>
      </c>
      <c r="M24" s="80" t="s">
        <v>20</v>
      </c>
      <c r="N24" s="81" t="s">
        <v>47</v>
      </c>
      <c r="O24" s="102">
        <v>8</v>
      </c>
      <c r="P24" s="102">
        <v>6</v>
      </c>
      <c r="Q24" s="102">
        <v>7</v>
      </c>
      <c r="R24" s="102">
        <v>8</v>
      </c>
      <c r="S24" s="102">
        <v>8</v>
      </c>
      <c r="T24" s="102">
        <v>8</v>
      </c>
      <c r="U24" s="103">
        <f>SUM(O24:T24)</f>
        <v>45</v>
      </c>
      <c r="V24" s="103">
        <f>+U24+V13</f>
        <v>86</v>
      </c>
    </row>
    <row r="25" spans="1:22" x14ac:dyDescent="0.25">
      <c r="A25" s="176"/>
      <c r="D25" s="108" t="s">
        <v>112</v>
      </c>
      <c r="E25" s="108" t="s">
        <v>113</v>
      </c>
      <c r="F25" s="108" t="s">
        <v>114</v>
      </c>
      <c r="G25" s="108" t="s">
        <v>115</v>
      </c>
      <c r="H25" s="108" t="s">
        <v>116</v>
      </c>
      <c r="I25" s="108" t="s">
        <v>117</v>
      </c>
      <c r="J25" s="1"/>
      <c r="K25" s="94"/>
      <c r="L25" s="176"/>
      <c r="M25" s="1"/>
      <c r="N25" s="1"/>
      <c r="O25" s="108" t="s">
        <v>136</v>
      </c>
      <c r="P25" s="108" t="s">
        <v>137</v>
      </c>
      <c r="Q25" s="108" t="s">
        <v>138</v>
      </c>
      <c r="R25" s="108" t="s">
        <v>91</v>
      </c>
      <c r="S25" s="108" t="s">
        <v>139</v>
      </c>
      <c r="T25" s="108" t="s">
        <v>140</v>
      </c>
      <c r="U25" s="1"/>
      <c r="V25" s="94"/>
    </row>
    <row r="26" spans="1:22" s="19" customFormat="1" ht="35.1" customHeight="1" x14ac:dyDescent="0.25">
      <c r="A26" s="176"/>
      <c r="B26" s="73" t="s">
        <v>15</v>
      </c>
      <c r="C26" s="72" t="s">
        <v>48</v>
      </c>
      <c r="D26" s="95">
        <v>8</v>
      </c>
      <c r="E26" s="95">
        <v>4</v>
      </c>
      <c r="F26" s="95">
        <v>8</v>
      </c>
      <c r="G26" s="95">
        <v>8</v>
      </c>
      <c r="H26" s="95">
        <v>8</v>
      </c>
      <c r="I26" s="95">
        <v>0</v>
      </c>
      <c r="J26" s="96">
        <f>SUM(D26:I26)</f>
        <v>36</v>
      </c>
      <c r="K26" s="96">
        <f>+J26+K10</f>
        <v>66</v>
      </c>
      <c r="L26" s="176"/>
      <c r="M26" s="79" t="s">
        <v>8</v>
      </c>
      <c r="N26" s="84" t="s">
        <v>48</v>
      </c>
      <c r="O26" s="97">
        <v>6</v>
      </c>
      <c r="P26" s="97">
        <v>8</v>
      </c>
      <c r="Q26" s="97">
        <v>8</v>
      </c>
      <c r="R26" s="97">
        <v>2</v>
      </c>
      <c r="S26" s="97">
        <v>4</v>
      </c>
      <c r="T26" s="97">
        <v>3</v>
      </c>
      <c r="U26" s="98">
        <f>SUM(O26:T26)</f>
        <v>31</v>
      </c>
      <c r="V26" s="98">
        <f>+U26+V10</f>
        <v>61</v>
      </c>
    </row>
    <row r="27" spans="1:22" ht="14.45" x14ac:dyDescent="0.3">
      <c r="A27" s="47"/>
      <c r="B27" s="47"/>
      <c r="C27" s="47"/>
      <c r="D27" s="108" t="s">
        <v>118</v>
      </c>
      <c r="E27" s="108" t="s">
        <v>119</v>
      </c>
      <c r="F27" s="108" t="s">
        <v>120</v>
      </c>
      <c r="G27" s="108" t="s">
        <v>121</v>
      </c>
      <c r="H27" s="108" t="s">
        <v>122</v>
      </c>
      <c r="I27" s="108" t="s">
        <v>123</v>
      </c>
      <c r="J27" s="47"/>
      <c r="K27" s="47"/>
      <c r="L27" s="47"/>
      <c r="M27" s="47"/>
      <c r="N27" s="47"/>
      <c r="O27" s="108" t="s">
        <v>141</v>
      </c>
      <c r="P27" s="108" t="s">
        <v>83</v>
      </c>
      <c r="Q27" s="108" t="s">
        <v>142</v>
      </c>
      <c r="R27" s="108" t="s">
        <v>85</v>
      </c>
      <c r="S27" s="108" t="s">
        <v>143</v>
      </c>
      <c r="T27" s="108" t="s">
        <v>144</v>
      </c>
      <c r="U27" s="47"/>
      <c r="V27" s="47"/>
    </row>
    <row r="28" spans="1:22" ht="31.15" x14ac:dyDescent="0.3">
      <c r="B28" s="178" t="s">
        <v>17</v>
      </c>
      <c r="C28" s="179"/>
      <c r="D28" s="179"/>
      <c r="E28" s="179"/>
      <c r="F28" s="179"/>
      <c r="G28" s="179"/>
      <c r="H28" s="179"/>
      <c r="I28" s="179"/>
      <c r="J28" s="179"/>
      <c r="K28" s="180"/>
      <c r="M28" s="178" t="s">
        <v>17</v>
      </c>
      <c r="N28" s="179"/>
      <c r="O28" s="179"/>
      <c r="P28" s="179"/>
      <c r="Q28" s="179"/>
      <c r="R28" s="179"/>
      <c r="S28" s="179"/>
      <c r="T28" s="179"/>
      <c r="U28" s="179"/>
      <c r="V28" s="180"/>
    </row>
    <row r="29" spans="1:22" ht="24" customHeight="1" x14ac:dyDescent="0.45">
      <c r="A29" s="63"/>
      <c r="B29" s="64" t="s">
        <v>28</v>
      </c>
      <c r="C29" s="70"/>
      <c r="D29" s="199" t="s">
        <v>32</v>
      </c>
      <c r="E29" s="192"/>
      <c r="F29" s="193"/>
      <c r="G29" s="199" t="str">
        <f>+D29</f>
        <v>2, 3, 7</v>
      </c>
      <c r="H29" s="192"/>
      <c r="I29" s="193"/>
      <c r="J29" s="3"/>
      <c r="K29" s="65"/>
      <c r="L29" s="63"/>
      <c r="M29" s="64" t="s">
        <v>28</v>
      </c>
      <c r="N29" s="70"/>
      <c r="O29" s="199" t="s">
        <v>29</v>
      </c>
      <c r="P29" s="192"/>
      <c r="Q29" s="193"/>
      <c r="R29" s="199" t="str">
        <f>+O29</f>
        <v>1, 8, 9</v>
      </c>
      <c r="S29" s="192"/>
      <c r="T29" s="193"/>
      <c r="U29" s="6"/>
      <c r="V29" s="6"/>
    </row>
    <row r="30" spans="1:22" s="19" customFormat="1" ht="35.1" customHeight="1" x14ac:dyDescent="0.25">
      <c r="A30" s="175" t="s">
        <v>18</v>
      </c>
      <c r="B30" s="71" t="s">
        <v>7</v>
      </c>
      <c r="C30" s="110" t="s">
        <v>47</v>
      </c>
      <c r="D30" s="91">
        <v>6</v>
      </c>
      <c r="E30" s="91">
        <v>3</v>
      </c>
      <c r="F30" s="91">
        <v>8</v>
      </c>
      <c r="G30" s="91">
        <v>3</v>
      </c>
      <c r="H30" s="91">
        <v>4</v>
      </c>
      <c r="I30" s="91">
        <v>0</v>
      </c>
      <c r="J30" s="92">
        <f>SUM(D30:I30)</f>
        <v>24</v>
      </c>
      <c r="K30" s="92">
        <f>+J30+K19</f>
        <v>99</v>
      </c>
      <c r="L30" s="175" t="s">
        <v>18</v>
      </c>
      <c r="M30" s="78" t="s">
        <v>11</v>
      </c>
      <c r="N30" s="111" t="s">
        <v>47</v>
      </c>
      <c r="O30" s="16">
        <v>8</v>
      </c>
      <c r="P30" s="16">
        <v>2</v>
      </c>
      <c r="Q30" s="16">
        <v>8</v>
      </c>
      <c r="R30" s="16">
        <v>7</v>
      </c>
      <c r="S30" s="16">
        <v>8</v>
      </c>
      <c r="T30" s="16">
        <v>5</v>
      </c>
      <c r="U30" s="93">
        <f>SUM(O30:T30)</f>
        <v>38</v>
      </c>
      <c r="V30" s="93">
        <f>+U30+V19</f>
        <v>115</v>
      </c>
    </row>
    <row r="31" spans="1:22" x14ac:dyDescent="0.25">
      <c r="A31" s="176"/>
      <c r="D31" s="108" t="s">
        <v>145</v>
      </c>
      <c r="E31" s="108" t="s">
        <v>146</v>
      </c>
      <c r="F31" s="108" t="s">
        <v>102</v>
      </c>
      <c r="G31" s="108" t="s">
        <v>103</v>
      </c>
      <c r="H31" s="108" t="s">
        <v>147</v>
      </c>
      <c r="I31" s="108" t="s">
        <v>57</v>
      </c>
      <c r="J31" s="1"/>
      <c r="K31" s="1"/>
      <c r="L31" s="176"/>
      <c r="M31" s="1"/>
      <c r="N31" s="1"/>
      <c r="O31" s="108" t="s">
        <v>164</v>
      </c>
      <c r="P31" s="108" t="s">
        <v>165</v>
      </c>
      <c r="Q31" s="108" t="s">
        <v>166</v>
      </c>
      <c r="R31" s="108" t="s">
        <v>167</v>
      </c>
      <c r="S31" s="108" t="s">
        <v>80</v>
      </c>
      <c r="T31" s="108" t="s">
        <v>168</v>
      </c>
      <c r="U31" s="1"/>
      <c r="V31" s="1"/>
    </row>
    <row r="32" spans="1:22" s="19" customFormat="1" ht="35.1" customHeight="1" x14ac:dyDescent="0.25">
      <c r="A32" s="176"/>
      <c r="B32" s="75" t="s">
        <v>13</v>
      </c>
      <c r="C32" s="76" t="s">
        <v>48</v>
      </c>
      <c r="D32" s="100">
        <v>8</v>
      </c>
      <c r="E32" s="100">
        <v>8</v>
      </c>
      <c r="F32" s="100">
        <v>3</v>
      </c>
      <c r="G32" s="100">
        <v>8</v>
      </c>
      <c r="H32" s="100">
        <v>8</v>
      </c>
      <c r="I32" s="100">
        <v>8</v>
      </c>
      <c r="J32" s="101">
        <f>SUM(D32:I32)</f>
        <v>43</v>
      </c>
      <c r="K32" s="101">
        <f>+J32+K24</f>
        <v>110</v>
      </c>
      <c r="L32" s="176"/>
      <c r="M32" s="80" t="s">
        <v>20</v>
      </c>
      <c r="N32" s="81" t="s">
        <v>48</v>
      </c>
      <c r="O32" s="102">
        <v>6</v>
      </c>
      <c r="P32" s="102">
        <v>8</v>
      </c>
      <c r="Q32" s="102">
        <v>5</v>
      </c>
      <c r="R32" s="102">
        <v>8</v>
      </c>
      <c r="S32" s="102">
        <v>3</v>
      </c>
      <c r="T32" s="102">
        <v>8</v>
      </c>
      <c r="U32" s="103">
        <f>SUM(O32:T32)</f>
        <v>38</v>
      </c>
      <c r="V32" s="103">
        <f>+U32+V24</f>
        <v>124</v>
      </c>
    </row>
    <row r="33" spans="1:22" s="19" customFormat="1" ht="18" customHeight="1" x14ac:dyDescent="0.25">
      <c r="A33" s="5"/>
      <c r="B33" s="46"/>
      <c r="C33" s="46"/>
      <c r="D33" s="108" t="s">
        <v>148</v>
      </c>
      <c r="E33" s="108" t="s">
        <v>65</v>
      </c>
      <c r="F33" s="108" t="s">
        <v>149</v>
      </c>
      <c r="G33" s="108" t="s">
        <v>150</v>
      </c>
      <c r="H33" s="108" t="s">
        <v>151</v>
      </c>
      <c r="I33" s="108" t="s">
        <v>152</v>
      </c>
      <c r="J33" s="46"/>
      <c r="K33" s="46"/>
      <c r="L33" s="5"/>
      <c r="M33" s="46"/>
      <c r="N33" s="46"/>
      <c r="O33" s="108" t="s">
        <v>163</v>
      </c>
      <c r="P33" s="108" t="s">
        <v>137</v>
      </c>
      <c r="Q33" s="108" t="s">
        <v>138</v>
      </c>
      <c r="R33" s="108" t="s">
        <v>91</v>
      </c>
      <c r="S33" s="108" t="s">
        <v>139</v>
      </c>
      <c r="T33" s="108" t="s">
        <v>140</v>
      </c>
      <c r="U33" s="46"/>
      <c r="V33" s="46"/>
    </row>
    <row r="34" spans="1:22" ht="23.45" x14ac:dyDescent="0.45">
      <c r="A34" s="63"/>
      <c r="B34" s="64" t="s">
        <v>28</v>
      </c>
      <c r="C34" s="69"/>
      <c r="D34" s="188" t="s">
        <v>30</v>
      </c>
      <c r="E34" s="189"/>
      <c r="F34" s="190"/>
      <c r="G34" s="188" t="str">
        <f>+D34</f>
        <v>10, 11, 12</v>
      </c>
      <c r="H34" s="189"/>
      <c r="I34" s="190"/>
      <c r="J34" s="3"/>
      <c r="K34" s="65"/>
      <c r="L34" s="63"/>
      <c r="M34" s="64" t="s">
        <v>28</v>
      </c>
      <c r="N34" s="69"/>
      <c r="O34" s="188" t="s">
        <v>31</v>
      </c>
      <c r="P34" s="189"/>
      <c r="Q34" s="190"/>
      <c r="R34" s="188" t="str">
        <f>+O34</f>
        <v>4, 5, 6</v>
      </c>
      <c r="S34" s="189"/>
      <c r="T34" s="190"/>
    </row>
    <row r="35" spans="1:22" s="19" customFormat="1" ht="35.1" customHeight="1" x14ac:dyDescent="0.25">
      <c r="A35" s="175" t="s">
        <v>18</v>
      </c>
      <c r="B35" s="77" t="s">
        <v>21</v>
      </c>
      <c r="C35" s="109" t="s">
        <v>47</v>
      </c>
      <c r="D35" s="104">
        <v>4</v>
      </c>
      <c r="E35" s="104">
        <v>2</v>
      </c>
      <c r="F35" s="104">
        <v>8</v>
      </c>
      <c r="G35" s="104">
        <v>1</v>
      </c>
      <c r="H35" s="104">
        <v>8</v>
      </c>
      <c r="I35" s="104">
        <v>8</v>
      </c>
      <c r="J35" s="105">
        <f>SUM(D35:I35)</f>
        <v>31</v>
      </c>
      <c r="K35" s="105">
        <f>+J35+K21</f>
        <v>91</v>
      </c>
      <c r="L35" s="175" t="s">
        <v>18</v>
      </c>
      <c r="M35" s="82" t="s">
        <v>12</v>
      </c>
      <c r="N35" s="85" t="s">
        <v>47</v>
      </c>
      <c r="O35" s="106">
        <v>8</v>
      </c>
      <c r="P35" s="106">
        <v>4</v>
      </c>
      <c r="Q35" s="106">
        <v>6</v>
      </c>
      <c r="R35" s="106">
        <v>1</v>
      </c>
      <c r="S35" s="106">
        <v>8</v>
      </c>
      <c r="T35" s="106">
        <v>6</v>
      </c>
      <c r="U35" s="107">
        <f>SUM(O35:T35)</f>
        <v>33</v>
      </c>
      <c r="V35" s="107">
        <f>+U35+V21</f>
        <v>100</v>
      </c>
    </row>
    <row r="36" spans="1:22" x14ac:dyDescent="0.25">
      <c r="A36" s="176"/>
      <c r="D36" s="108" t="s">
        <v>70</v>
      </c>
      <c r="E36" s="108" t="s">
        <v>169</v>
      </c>
      <c r="F36" s="108" t="s">
        <v>170</v>
      </c>
      <c r="G36" s="108" t="s">
        <v>171</v>
      </c>
      <c r="H36" s="108" t="s">
        <v>74</v>
      </c>
      <c r="I36" s="108" t="s">
        <v>172</v>
      </c>
      <c r="J36" s="1"/>
      <c r="K36" s="1"/>
      <c r="L36" s="176"/>
      <c r="M36" s="1"/>
      <c r="N36" s="1"/>
      <c r="O36" s="108" t="s">
        <v>153</v>
      </c>
      <c r="P36" s="108" t="s">
        <v>154</v>
      </c>
      <c r="Q36" s="108" t="s">
        <v>155</v>
      </c>
      <c r="R36" s="108" t="s">
        <v>156</v>
      </c>
      <c r="S36" s="108" t="s">
        <v>157</v>
      </c>
      <c r="T36" s="108" t="s">
        <v>158</v>
      </c>
      <c r="U36" s="1"/>
      <c r="V36" s="1"/>
    </row>
    <row r="37" spans="1:22" s="19" customFormat="1" ht="35.1" customHeight="1" x14ac:dyDescent="0.25">
      <c r="A37" s="176"/>
      <c r="B37" s="73" t="s">
        <v>15</v>
      </c>
      <c r="C37" s="72" t="s">
        <v>48</v>
      </c>
      <c r="D37" s="95">
        <v>8</v>
      </c>
      <c r="E37" s="95">
        <v>8</v>
      </c>
      <c r="F37" s="95">
        <v>7</v>
      </c>
      <c r="G37" s="95">
        <v>8</v>
      </c>
      <c r="H37" s="95">
        <v>2</v>
      </c>
      <c r="I37" s="95">
        <v>5</v>
      </c>
      <c r="J37" s="96">
        <f>SUM(D37:I37)</f>
        <v>38</v>
      </c>
      <c r="K37" s="96">
        <f>+J37+K26</f>
        <v>104</v>
      </c>
      <c r="L37" s="176"/>
      <c r="M37" s="79" t="s">
        <v>8</v>
      </c>
      <c r="N37" s="84" t="s">
        <v>48</v>
      </c>
      <c r="O37" s="97">
        <v>3</v>
      </c>
      <c r="P37" s="97">
        <v>8</v>
      </c>
      <c r="Q37" s="97">
        <v>8</v>
      </c>
      <c r="R37" s="97">
        <v>8</v>
      </c>
      <c r="S37" s="97">
        <v>2</v>
      </c>
      <c r="T37" s="97">
        <v>8</v>
      </c>
      <c r="U37" s="98">
        <f>SUM(O37:T37)</f>
        <v>37</v>
      </c>
      <c r="V37" s="98">
        <f>+U37+V26</f>
        <v>98</v>
      </c>
    </row>
    <row r="38" spans="1:22" ht="14.45" x14ac:dyDescent="0.3">
      <c r="D38" s="108" t="s">
        <v>173</v>
      </c>
      <c r="E38" s="108" t="s">
        <v>174</v>
      </c>
      <c r="F38" s="108" t="s">
        <v>175</v>
      </c>
      <c r="G38" s="108" t="s">
        <v>177</v>
      </c>
      <c r="H38" s="108" t="s">
        <v>62</v>
      </c>
      <c r="I38" s="108" t="s">
        <v>176</v>
      </c>
      <c r="O38" s="108" t="s">
        <v>159</v>
      </c>
      <c r="P38" s="108" t="s">
        <v>83</v>
      </c>
      <c r="Q38" s="108" t="s">
        <v>160</v>
      </c>
      <c r="R38" s="108" t="s">
        <v>85</v>
      </c>
      <c r="S38" s="108" t="s">
        <v>161</v>
      </c>
      <c r="T38" s="108" t="s">
        <v>162</v>
      </c>
    </row>
  </sheetData>
  <mergeCells count="49">
    <mergeCell ref="O23:Q23"/>
    <mergeCell ref="R23:T23"/>
    <mergeCell ref="D34:F34"/>
    <mergeCell ref="G34:I34"/>
    <mergeCell ref="O34:Q34"/>
    <mergeCell ref="R34:T34"/>
    <mergeCell ref="D29:F29"/>
    <mergeCell ref="G29:I29"/>
    <mergeCell ref="O29:Q29"/>
    <mergeCell ref="R29:T29"/>
    <mergeCell ref="M28:V28"/>
    <mergeCell ref="A30:A32"/>
    <mergeCell ref="A35:A37"/>
    <mergeCell ref="L8:L10"/>
    <mergeCell ref="L13:L15"/>
    <mergeCell ref="L19:L21"/>
    <mergeCell ref="L24:L26"/>
    <mergeCell ref="L30:L32"/>
    <mergeCell ref="L35:L37"/>
    <mergeCell ref="B17:K17"/>
    <mergeCell ref="D12:F12"/>
    <mergeCell ref="D23:F23"/>
    <mergeCell ref="G23:I23"/>
    <mergeCell ref="B28:K28"/>
    <mergeCell ref="G12:I12"/>
    <mergeCell ref="D18:F18"/>
    <mergeCell ref="G18:I18"/>
    <mergeCell ref="A24:A26"/>
    <mergeCell ref="B4:K4"/>
    <mergeCell ref="M4:V4"/>
    <mergeCell ref="M3:V3"/>
    <mergeCell ref="B3:K3"/>
    <mergeCell ref="D7:F7"/>
    <mergeCell ref="G7:I7"/>
    <mergeCell ref="O12:Q12"/>
    <mergeCell ref="O7:Q7"/>
    <mergeCell ref="D5:F5"/>
    <mergeCell ref="G5:I5"/>
    <mergeCell ref="O5:Q5"/>
    <mergeCell ref="R7:T7"/>
    <mergeCell ref="R12:T12"/>
    <mergeCell ref="O18:Q18"/>
    <mergeCell ref="R18:T18"/>
    <mergeCell ref="R5:T5"/>
    <mergeCell ref="B1:V1"/>
    <mergeCell ref="A8:A10"/>
    <mergeCell ref="A13:A15"/>
    <mergeCell ref="A19:A21"/>
    <mergeCell ref="M17:V1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tabSelected="1" zoomScale="70" zoomScaleNormal="70" workbookViewId="0">
      <selection activeCell="A18" sqref="A18"/>
    </sheetView>
  </sheetViews>
  <sheetFormatPr defaultColWidth="9.140625" defaultRowHeight="15" x14ac:dyDescent="0.25"/>
  <cols>
    <col min="1" max="1" width="9.140625" style="19"/>
    <col min="2" max="2" width="30.5703125" style="19" customWidth="1"/>
    <col min="3" max="3" width="10.5703125" style="19" bestFit="1" customWidth="1"/>
    <col min="4" max="10" width="24.7109375" style="19" customWidth="1"/>
    <col min="11" max="11" width="23" style="127" customWidth="1"/>
    <col min="12" max="12" width="24.7109375" style="19" customWidth="1"/>
    <col min="13" max="16384" width="9.140625" style="19"/>
  </cols>
  <sheetData>
    <row r="1" spans="2:20" ht="34.5" customHeight="1" x14ac:dyDescent="0.25">
      <c r="B1" s="207" t="s">
        <v>50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172"/>
      <c r="N1" s="172"/>
      <c r="O1" s="172"/>
      <c r="P1" s="172"/>
      <c r="Q1" s="172"/>
      <c r="R1" s="172"/>
      <c r="S1" s="172"/>
      <c r="T1" s="172"/>
    </row>
    <row r="2" spans="2:20" s="18" customFormat="1" ht="36" customHeight="1" x14ac:dyDescent="0.25">
      <c r="B2" s="217" t="s">
        <v>46</v>
      </c>
      <c r="C2" s="217"/>
      <c r="D2" s="218"/>
      <c r="E2" s="212" t="s">
        <v>9</v>
      </c>
      <c r="F2" s="212"/>
      <c r="G2" s="212"/>
      <c r="H2" s="212"/>
      <c r="I2" s="213" t="s">
        <v>51</v>
      </c>
      <c r="J2" s="213"/>
      <c r="K2" s="213"/>
      <c r="L2" s="213"/>
    </row>
    <row r="3" spans="2:20" ht="15.6" customHeight="1" x14ac:dyDescent="0.25">
      <c r="B3" s="219"/>
      <c r="C3" s="219"/>
      <c r="D3" s="220"/>
      <c r="E3" s="10" t="s">
        <v>7</v>
      </c>
      <c r="F3" s="13" t="s">
        <v>15</v>
      </c>
      <c r="G3" s="12" t="s">
        <v>13</v>
      </c>
      <c r="H3" s="14" t="s">
        <v>21</v>
      </c>
      <c r="I3" s="9" t="s">
        <v>11</v>
      </c>
      <c r="J3" s="11" t="s">
        <v>8</v>
      </c>
      <c r="K3" s="7" t="s">
        <v>20</v>
      </c>
      <c r="L3" s="165" t="s">
        <v>12</v>
      </c>
    </row>
    <row r="4" spans="2:20" ht="23.45" x14ac:dyDescent="0.3">
      <c r="B4" s="214" t="s">
        <v>10</v>
      </c>
      <c r="C4" s="215"/>
      <c r="D4" s="216"/>
      <c r="E4" s="20">
        <f>+Saturday!J8</f>
        <v>43</v>
      </c>
      <c r="F4" s="24">
        <f>+Saturday!J10</f>
        <v>30</v>
      </c>
      <c r="G4" s="22">
        <f>+Saturday!J13</f>
        <v>28</v>
      </c>
      <c r="H4" s="25">
        <f>+Saturday!J15</f>
        <v>29</v>
      </c>
      <c r="I4" s="23">
        <f>+Saturday!U8</f>
        <v>44</v>
      </c>
      <c r="J4" s="21">
        <f>+Saturday!U10</f>
        <v>30</v>
      </c>
      <c r="K4" s="56">
        <f>+Saturday!U13</f>
        <v>41</v>
      </c>
      <c r="L4" s="166">
        <f>+Saturday!U15</f>
        <v>32</v>
      </c>
    </row>
    <row r="5" spans="2:20" ht="23.45" x14ac:dyDescent="0.3">
      <c r="B5" s="214" t="s">
        <v>16</v>
      </c>
      <c r="C5" s="215"/>
      <c r="D5" s="216"/>
      <c r="E5" s="20">
        <f>+Saturday!J19</f>
        <v>32</v>
      </c>
      <c r="F5" s="24">
        <f>+Saturday!J26</f>
        <v>36</v>
      </c>
      <c r="G5" s="22">
        <f>+Saturday!J24</f>
        <v>39</v>
      </c>
      <c r="H5" s="25">
        <f>+Saturday!J21</f>
        <v>31</v>
      </c>
      <c r="I5" s="23">
        <f>+Saturday!U19</f>
        <v>33</v>
      </c>
      <c r="J5" s="21">
        <f>+Saturday!U26</f>
        <v>31</v>
      </c>
      <c r="K5" s="57">
        <f>+Saturday!U24</f>
        <v>45</v>
      </c>
      <c r="L5" s="167">
        <f>+Saturday!U21</f>
        <v>35</v>
      </c>
    </row>
    <row r="6" spans="2:20" ht="24" thickBot="1" x14ac:dyDescent="0.35">
      <c r="B6" s="214" t="s">
        <v>17</v>
      </c>
      <c r="C6" s="215"/>
      <c r="D6" s="216"/>
      <c r="E6" s="26">
        <f>+Saturday!J30</f>
        <v>24</v>
      </c>
      <c r="F6" s="30">
        <f>+Saturday!J37</f>
        <v>38</v>
      </c>
      <c r="G6" s="28">
        <f>+Saturday!J32</f>
        <v>43</v>
      </c>
      <c r="H6" s="31">
        <f>+Saturday!J35</f>
        <v>31</v>
      </c>
      <c r="I6" s="29">
        <f>+Saturday!U30</f>
        <v>38</v>
      </c>
      <c r="J6" s="27">
        <f>+Saturday!U37</f>
        <v>37</v>
      </c>
      <c r="K6" s="58">
        <f>+Saturday!U32</f>
        <v>38</v>
      </c>
      <c r="L6" s="168">
        <f>+Saturday!U35</f>
        <v>33</v>
      </c>
    </row>
    <row r="7" spans="2:20" ht="21.75" thickBot="1" x14ac:dyDescent="0.3">
      <c r="B7" s="209" t="s">
        <v>14</v>
      </c>
      <c r="C7" s="210"/>
      <c r="D7" s="211"/>
      <c r="E7" s="32">
        <f t="shared" ref="E7:L7" si="0">SUM(E4:E6)</f>
        <v>99</v>
      </c>
      <c r="F7" s="36">
        <f t="shared" si="0"/>
        <v>104</v>
      </c>
      <c r="G7" s="34">
        <f t="shared" si="0"/>
        <v>110</v>
      </c>
      <c r="H7" s="37">
        <f t="shared" si="0"/>
        <v>91</v>
      </c>
      <c r="I7" s="35">
        <f t="shared" si="0"/>
        <v>115</v>
      </c>
      <c r="J7" s="33">
        <f t="shared" si="0"/>
        <v>98</v>
      </c>
      <c r="K7" s="36">
        <f t="shared" si="0"/>
        <v>124</v>
      </c>
      <c r="L7" s="37">
        <f t="shared" si="0"/>
        <v>100</v>
      </c>
    </row>
    <row r="8" spans="2:20" ht="22.15" customHeight="1" thickTop="1" x14ac:dyDescent="0.25">
      <c r="B8" s="124" t="s">
        <v>179</v>
      </c>
      <c r="C8" s="124"/>
      <c r="D8" s="137">
        <f>SUM(E8:L8)</f>
        <v>5400</v>
      </c>
      <c r="E8" s="141">
        <v>950</v>
      </c>
      <c r="F8" s="145">
        <v>450</v>
      </c>
      <c r="G8" s="149">
        <v>800</v>
      </c>
      <c r="H8" s="153">
        <v>650</v>
      </c>
      <c r="I8" s="157">
        <v>850</v>
      </c>
      <c r="J8" s="161">
        <v>350</v>
      </c>
      <c r="K8" s="145">
        <v>750</v>
      </c>
      <c r="L8" s="169">
        <v>600</v>
      </c>
    </row>
    <row r="9" spans="2:20" ht="22.15" customHeight="1" x14ac:dyDescent="0.25">
      <c r="B9" s="124" t="s">
        <v>232</v>
      </c>
      <c r="C9" s="138">
        <v>0.1</v>
      </c>
      <c r="D9" s="140">
        <f>+C9*$D$8</f>
        <v>540</v>
      </c>
      <c r="E9" s="142"/>
      <c r="F9" s="146"/>
      <c r="G9" s="150"/>
      <c r="H9" s="154"/>
      <c r="I9" s="158"/>
      <c r="J9" s="162"/>
      <c r="K9" s="146"/>
      <c r="L9" s="169"/>
    </row>
    <row r="10" spans="2:20" ht="22.15" customHeight="1" x14ac:dyDescent="0.25">
      <c r="B10" s="124" t="s">
        <v>233</v>
      </c>
      <c r="C10" s="138">
        <v>0.1</v>
      </c>
      <c r="D10" s="140">
        <f>+C10*$D$8</f>
        <v>540</v>
      </c>
      <c r="E10" s="143"/>
      <c r="F10" s="147">
        <v>0</v>
      </c>
      <c r="G10" s="151">
        <v>270</v>
      </c>
      <c r="H10" s="155">
        <v>0</v>
      </c>
      <c r="I10" s="159">
        <v>0</v>
      </c>
      <c r="J10" s="163">
        <v>0</v>
      </c>
      <c r="K10" s="147">
        <v>270</v>
      </c>
      <c r="L10" s="170">
        <v>0</v>
      </c>
    </row>
    <row r="11" spans="2:20" ht="22.15" customHeight="1" x14ac:dyDescent="0.25">
      <c r="B11" s="124" t="s">
        <v>234</v>
      </c>
      <c r="C11" s="138">
        <v>0.1</v>
      </c>
      <c r="D11" s="140">
        <f>+C11*$D$8</f>
        <v>540</v>
      </c>
      <c r="E11" s="143"/>
      <c r="F11" s="147">
        <v>270</v>
      </c>
      <c r="G11" s="151"/>
      <c r="H11" s="155"/>
      <c r="I11" s="159"/>
      <c r="J11" s="163"/>
      <c r="K11" s="147">
        <v>270</v>
      </c>
      <c r="L11" s="170"/>
    </row>
    <row r="12" spans="2:20" ht="22.15" customHeight="1" x14ac:dyDescent="0.25">
      <c r="B12" s="124" t="s">
        <v>235</v>
      </c>
      <c r="C12" s="138">
        <v>0.25</v>
      </c>
      <c r="D12" s="140">
        <f>+C12*$D$8</f>
        <v>1350</v>
      </c>
      <c r="E12" s="143">
        <v>1350</v>
      </c>
      <c r="F12" s="147"/>
      <c r="G12" s="151"/>
      <c r="H12" s="155"/>
      <c r="I12" s="159"/>
      <c r="J12" s="163"/>
      <c r="K12" s="147"/>
      <c r="L12" s="170"/>
    </row>
    <row r="13" spans="2:20" ht="22.15" customHeight="1" x14ac:dyDescent="0.25">
      <c r="B13" s="124" t="s">
        <v>236</v>
      </c>
      <c r="C13" s="138">
        <v>0.45</v>
      </c>
      <c r="D13" s="140">
        <f>+C13*$D$8</f>
        <v>2430</v>
      </c>
      <c r="E13" s="143"/>
      <c r="F13" s="147"/>
      <c r="G13" s="151">
        <v>2430</v>
      </c>
      <c r="H13" s="155"/>
      <c r="I13" s="159"/>
      <c r="J13" s="163"/>
      <c r="K13" s="147"/>
      <c r="L13" s="170"/>
    </row>
    <row r="14" spans="2:20" s="126" customFormat="1" ht="21.75" thickBot="1" x14ac:dyDescent="0.3">
      <c r="B14" s="135"/>
      <c r="C14" s="139">
        <f>SUM(C9:C13)</f>
        <v>1</v>
      </c>
      <c r="D14" s="134" t="s">
        <v>231</v>
      </c>
      <c r="E14" s="144">
        <f>SUM(E10:E13)</f>
        <v>1350</v>
      </c>
      <c r="F14" s="148">
        <f t="shared" ref="F14:L14" si="1">SUM(F10:F13)</f>
        <v>270</v>
      </c>
      <c r="G14" s="152">
        <f>SUM(G9:G13)</f>
        <v>2700</v>
      </c>
      <c r="H14" s="156">
        <f t="shared" si="1"/>
        <v>0</v>
      </c>
      <c r="I14" s="160">
        <f t="shared" si="1"/>
        <v>0</v>
      </c>
      <c r="J14" s="164">
        <f t="shared" si="1"/>
        <v>0</v>
      </c>
      <c r="K14" s="148">
        <f t="shared" si="1"/>
        <v>540</v>
      </c>
      <c r="L14" s="171">
        <f t="shared" si="1"/>
        <v>0</v>
      </c>
    </row>
    <row r="15" spans="2:20" s="126" customFormat="1" ht="21.75" thickTop="1" x14ac:dyDescent="0.25">
      <c r="B15" s="136"/>
      <c r="C15" s="136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2:20" ht="19.899999999999999" customHeight="1" x14ac:dyDescent="0.3">
      <c r="B16" s="208" t="s">
        <v>10</v>
      </c>
      <c r="C16" s="208"/>
      <c r="D16" s="208"/>
      <c r="E16" s="208"/>
      <c r="F16" s="208"/>
      <c r="G16" s="208"/>
      <c r="H16" s="208"/>
      <c r="I16" s="208"/>
      <c r="J16" s="208"/>
    </row>
    <row r="17" spans="1:11" ht="21.6" customHeight="1" x14ac:dyDescent="0.3">
      <c r="D17" s="202" t="s">
        <v>44</v>
      </c>
      <c r="E17" s="202"/>
      <c r="F17" s="202"/>
      <c r="G17" s="202" t="s">
        <v>45</v>
      </c>
      <c r="H17" s="202"/>
      <c r="I17" s="202"/>
      <c r="J17" s="61"/>
    </row>
    <row r="18" spans="1:11" ht="23.45" x14ac:dyDescent="0.3">
      <c r="B18" s="16" t="s">
        <v>0</v>
      </c>
      <c r="C18" s="16"/>
      <c r="D18" s="16" t="s">
        <v>1</v>
      </c>
      <c r="E18" s="16" t="s">
        <v>2</v>
      </c>
      <c r="F18" s="16" t="s">
        <v>3</v>
      </c>
      <c r="G18" s="16" t="s">
        <v>4</v>
      </c>
      <c r="H18" s="16" t="s">
        <v>5</v>
      </c>
      <c r="I18" s="16" t="s">
        <v>6</v>
      </c>
      <c r="J18" s="16" t="s">
        <v>14</v>
      </c>
      <c r="K18" s="3"/>
    </row>
    <row r="19" spans="1:11" ht="23.45" x14ac:dyDescent="0.3">
      <c r="A19" s="51"/>
      <c r="B19" s="112" t="s">
        <v>28</v>
      </c>
      <c r="C19" s="86"/>
      <c r="D19" s="204" t="s">
        <v>29</v>
      </c>
      <c r="E19" s="205"/>
      <c r="F19" s="205"/>
      <c r="G19" s="204" t="s">
        <v>29</v>
      </c>
      <c r="H19" s="205"/>
      <c r="I19" s="205"/>
      <c r="J19" s="3"/>
      <c r="K19" s="3"/>
    </row>
    <row r="20" spans="1:11" ht="35.1" customHeight="1" x14ac:dyDescent="0.25">
      <c r="A20" s="176" t="s">
        <v>18</v>
      </c>
      <c r="B20" s="75" t="s">
        <v>13</v>
      </c>
      <c r="C20" s="76" t="s">
        <v>47</v>
      </c>
      <c r="D20" s="100">
        <v>6</v>
      </c>
      <c r="E20" s="100">
        <v>1</v>
      </c>
      <c r="F20" s="100">
        <v>6</v>
      </c>
      <c r="G20" s="100">
        <v>6</v>
      </c>
      <c r="H20" s="100">
        <v>4</v>
      </c>
      <c r="I20" s="100">
        <v>0</v>
      </c>
      <c r="J20" s="100">
        <f>SUM(D20:I20)</f>
        <v>23</v>
      </c>
      <c r="K20" s="128" t="s">
        <v>209</v>
      </c>
    </row>
    <row r="21" spans="1:11" ht="15" customHeight="1" x14ac:dyDescent="0.25">
      <c r="A21" s="176"/>
      <c r="B21" s="15"/>
      <c r="C21" s="15"/>
      <c r="D21" s="38" t="s">
        <v>197</v>
      </c>
      <c r="E21" s="38" t="s">
        <v>198</v>
      </c>
      <c r="F21" s="38" t="s">
        <v>199</v>
      </c>
      <c r="G21" s="38" t="s">
        <v>67</v>
      </c>
      <c r="H21" s="38" t="s">
        <v>68</v>
      </c>
      <c r="I21" s="38" t="s">
        <v>200</v>
      </c>
      <c r="J21" s="38"/>
    </row>
    <row r="22" spans="1:11" ht="35.1" customHeight="1" x14ac:dyDescent="0.25">
      <c r="A22" s="176"/>
      <c r="B22" s="79" t="s">
        <v>8</v>
      </c>
      <c r="C22" s="84" t="s">
        <v>48</v>
      </c>
      <c r="D22" s="97">
        <v>2</v>
      </c>
      <c r="E22" s="97">
        <v>6</v>
      </c>
      <c r="F22" s="97">
        <v>0</v>
      </c>
      <c r="G22" s="97">
        <v>2</v>
      </c>
      <c r="H22" s="97">
        <v>6</v>
      </c>
      <c r="I22" s="97">
        <v>6</v>
      </c>
      <c r="J22" s="97">
        <f>SUM(D22:I22)</f>
        <v>22</v>
      </c>
    </row>
    <row r="23" spans="1:11" ht="18" customHeight="1" x14ac:dyDescent="0.25">
      <c r="A23" s="90"/>
      <c r="B23" s="113"/>
      <c r="C23" s="115" t="s">
        <v>178</v>
      </c>
      <c r="D23" s="125" t="s">
        <v>191</v>
      </c>
      <c r="E23" s="125" t="s">
        <v>193</v>
      </c>
      <c r="F23" s="125" t="s">
        <v>192</v>
      </c>
      <c r="G23" s="125" t="s">
        <v>194</v>
      </c>
      <c r="H23" s="125" t="s">
        <v>195</v>
      </c>
      <c r="I23" s="125" t="s">
        <v>196</v>
      </c>
      <c r="J23" s="44"/>
    </row>
    <row r="24" spans="1:11" ht="15" customHeight="1" x14ac:dyDescent="0.25">
      <c r="A24" s="117"/>
      <c r="B24" s="118"/>
      <c r="C24" s="123"/>
      <c r="D24" s="119"/>
      <c r="E24" s="120"/>
      <c r="F24" s="120"/>
      <c r="G24" s="119"/>
      <c r="H24" s="120"/>
      <c r="I24" s="121"/>
      <c r="J24" s="122"/>
    </row>
    <row r="25" spans="1:11" ht="23.45" x14ac:dyDescent="0.3">
      <c r="A25" s="51"/>
      <c r="B25" s="112" t="s">
        <v>28</v>
      </c>
      <c r="C25" s="86"/>
      <c r="D25" s="204" t="s">
        <v>31</v>
      </c>
      <c r="E25" s="205"/>
      <c r="F25" s="205"/>
      <c r="G25" s="204" t="s">
        <v>31</v>
      </c>
      <c r="H25" s="205"/>
      <c r="I25" s="206"/>
      <c r="J25" s="38"/>
    </row>
    <row r="26" spans="1:11" ht="35.1" customHeight="1" x14ac:dyDescent="0.25">
      <c r="A26" s="176" t="s">
        <v>18</v>
      </c>
      <c r="B26" s="80" t="s">
        <v>20</v>
      </c>
      <c r="C26" s="81" t="s">
        <v>47</v>
      </c>
      <c r="D26" s="102">
        <v>3</v>
      </c>
      <c r="E26" s="102">
        <v>6</v>
      </c>
      <c r="F26" s="102">
        <v>5</v>
      </c>
      <c r="G26" s="102">
        <v>6</v>
      </c>
      <c r="H26" s="102">
        <v>3</v>
      </c>
      <c r="I26" s="102">
        <v>6</v>
      </c>
      <c r="J26" s="102">
        <f>SUM(D26:I26)</f>
        <v>29</v>
      </c>
      <c r="K26" s="128" t="s">
        <v>209</v>
      </c>
    </row>
    <row r="27" spans="1:11" ht="18" customHeight="1" x14ac:dyDescent="0.25">
      <c r="A27" s="176"/>
      <c r="B27" s="15"/>
      <c r="C27" s="114" t="s">
        <v>178</v>
      </c>
      <c r="D27" s="38" t="s">
        <v>163</v>
      </c>
      <c r="E27" s="38" t="s">
        <v>137</v>
      </c>
      <c r="F27" s="38" t="s">
        <v>182</v>
      </c>
      <c r="G27" s="38" t="s">
        <v>91</v>
      </c>
      <c r="H27" s="38" t="s">
        <v>183</v>
      </c>
      <c r="I27" s="38" t="s">
        <v>210</v>
      </c>
      <c r="J27" s="38"/>
    </row>
    <row r="28" spans="1:11" ht="35.1" customHeight="1" x14ac:dyDescent="0.25">
      <c r="A28" s="176"/>
      <c r="B28" s="77" t="s">
        <v>21</v>
      </c>
      <c r="C28" s="109" t="s">
        <v>47</v>
      </c>
      <c r="D28" s="104">
        <v>6</v>
      </c>
      <c r="E28" s="104">
        <v>1</v>
      </c>
      <c r="F28" s="104">
        <v>6</v>
      </c>
      <c r="G28" s="104">
        <v>4</v>
      </c>
      <c r="H28" s="104">
        <v>6</v>
      </c>
      <c r="I28" s="104">
        <v>2</v>
      </c>
      <c r="J28" s="104">
        <f>SUM(D28:I28)</f>
        <v>25</v>
      </c>
    </row>
    <row r="29" spans="1:11" ht="18" customHeight="1" x14ac:dyDescent="0.3">
      <c r="A29" s="51"/>
      <c r="B29" s="15"/>
      <c r="C29" s="114" t="s">
        <v>178</v>
      </c>
      <c r="D29" s="38" t="s">
        <v>70</v>
      </c>
      <c r="E29" s="38" t="s">
        <v>180</v>
      </c>
      <c r="F29" s="38" t="s">
        <v>170</v>
      </c>
      <c r="G29" s="38" t="s">
        <v>71</v>
      </c>
      <c r="H29" s="38" t="s">
        <v>181</v>
      </c>
      <c r="I29" s="38" t="s">
        <v>207</v>
      </c>
      <c r="J29" s="38"/>
    </row>
    <row r="30" spans="1:11" ht="15" customHeight="1" x14ac:dyDescent="0.25">
      <c r="A30" s="117"/>
      <c r="B30" s="118"/>
      <c r="C30" s="123"/>
      <c r="D30" s="119"/>
      <c r="E30" s="120"/>
      <c r="F30" s="120"/>
      <c r="G30" s="119"/>
      <c r="H30" s="120"/>
      <c r="I30" s="121"/>
      <c r="J30" s="122"/>
    </row>
    <row r="31" spans="1:11" ht="23.45" x14ac:dyDescent="0.3">
      <c r="A31" s="51"/>
      <c r="B31" s="112" t="s">
        <v>28</v>
      </c>
      <c r="C31" s="52"/>
      <c r="D31" s="204" t="s">
        <v>32</v>
      </c>
      <c r="E31" s="205"/>
      <c r="F31" s="206"/>
      <c r="G31" s="204" t="s">
        <v>32</v>
      </c>
      <c r="H31" s="205"/>
      <c r="I31" s="206"/>
      <c r="J31" s="38"/>
    </row>
    <row r="32" spans="1:11" ht="34.5" customHeight="1" x14ac:dyDescent="0.25">
      <c r="A32" s="176" t="s">
        <v>18</v>
      </c>
      <c r="B32" s="73" t="s">
        <v>15</v>
      </c>
      <c r="C32" s="72" t="s">
        <v>48</v>
      </c>
      <c r="D32" s="95">
        <v>6</v>
      </c>
      <c r="E32" s="95">
        <v>3</v>
      </c>
      <c r="F32" s="95">
        <v>6</v>
      </c>
      <c r="G32" s="95">
        <v>6</v>
      </c>
      <c r="H32" s="95">
        <v>6</v>
      </c>
      <c r="I32" s="95">
        <v>0</v>
      </c>
      <c r="J32" s="95">
        <f>SUM(D32:I32)</f>
        <v>27</v>
      </c>
      <c r="K32" s="128" t="s">
        <v>209</v>
      </c>
    </row>
    <row r="33" spans="1:19" ht="18" customHeight="1" x14ac:dyDescent="0.25">
      <c r="A33" s="176"/>
      <c r="B33" s="15"/>
      <c r="C33" s="114" t="s">
        <v>178</v>
      </c>
      <c r="D33" s="38" t="s">
        <v>173</v>
      </c>
      <c r="E33" s="38" t="s">
        <v>174</v>
      </c>
      <c r="F33" s="38" t="s">
        <v>175</v>
      </c>
      <c r="G33" s="38" t="s">
        <v>208</v>
      </c>
      <c r="H33" s="38" t="s">
        <v>184</v>
      </c>
      <c r="I33" s="38" t="s">
        <v>185</v>
      </c>
      <c r="J33" s="38"/>
    </row>
    <row r="34" spans="1:19" ht="35.1" customHeight="1" x14ac:dyDescent="0.25">
      <c r="A34" s="176"/>
      <c r="B34" s="82" t="s">
        <v>12</v>
      </c>
      <c r="C34" s="85" t="s">
        <v>47</v>
      </c>
      <c r="D34" s="106">
        <v>3</v>
      </c>
      <c r="E34" s="106">
        <v>6</v>
      </c>
      <c r="F34" s="106">
        <v>0</v>
      </c>
      <c r="G34" s="106">
        <v>0</v>
      </c>
      <c r="H34" s="106">
        <v>5</v>
      </c>
      <c r="I34" s="106">
        <v>6</v>
      </c>
      <c r="J34" s="106">
        <f>SUM(D34:I34)</f>
        <v>20</v>
      </c>
    </row>
    <row r="35" spans="1:19" ht="18" customHeight="1" x14ac:dyDescent="0.25">
      <c r="A35" s="90"/>
      <c r="C35" s="114" t="s">
        <v>178</v>
      </c>
      <c r="D35" s="38" t="s">
        <v>186</v>
      </c>
      <c r="E35" s="38" t="s">
        <v>187</v>
      </c>
      <c r="F35" s="38" t="s">
        <v>188</v>
      </c>
      <c r="G35" s="38" t="s">
        <v>189</v>
      </c>
      <c r="H35" s="38" t="s">
        <v>190</v>
      </c>
      <c r="I35" s="38" t="s">
        <v>135</v>
      </c>
    </row>
    <row r="36" spans="1:19" ht="18" customHeight="1" x14ac:dyDescent="0.25">
      <c r="A36" s="117"/>
      <c r="B36" s="118"/>
      <c r="C36" s="123"/>
      <c r="D36" s="119"/>
      <c r="E36" s="120"/>
      <c r="F36" s="120"/>
      <c r="G36" s="119"/>
      <c r="H36" s="120"/>
      <c r="I36" s="121"/>
      <c r="J36" s="122"/>
    </row>
    <row r="37" spans="1:19" ht="22.5" customHeight="1" x14ac:dyDescent="0.25">
      <c r="A37" s="51"/>
      <c r="B37" s="112" t="s">
        <v>28</v>
      </c>
      <c r="C37" s="52"/>
      <c r="D37" s="204" t="s">
        <v>33</v>
      </c>
      <c r="E37" s="205"/>
      <c r="F37" s="206"/>
      <c r="G37" s="204" t="s">
        <v>33</v>
      </c>
      <c r="H37" s="205"/>
      <c r="I37" s="206"/>
      <c r="J37" s="38"/>
    </row>
    <row r="38" spans="1:19" ht="35.1" customHeight="1" x14ac:dyDescent="0.25">
      <c r="A38" s="176" t="s">
        <v>18</v>
      </c>
      <c r="B38" s="71" t="s">
        <v>7</v>
      </c>
      <c r="C38" s="110" t="s">
        <v>47</v>
      </c>
      <c r="D38" s="91">
        <v>4</v>
      </c>
      <c r="E38" s="91">
        <v>2</v>
      </c>
      <c r="F38" s="91">
        <v>6</v>
      </c>
      <c r="G38" s="91">
        <v>6</v>
      </c>
      <c r="H38" s="91">
        <v>6</v>
      </c>
      <c r="I38" s="91">
        <v>2</v>
      </c>
      <c r="J38" s="91">
        <f>SUM(D38:I38)</f>
        <v>26</v>
      </c>
      <c r="K38" s="128" t="s">
        <v>209</v>
      </c>
    </row>
    <row r="39" spans="1:19" ht="15" customHeight="1" x14ac:dyDescent="0.25">
      <c r="A39" s="176"/>
      <c r="B39" s="15"/>
      <c r="C39" s="114" t="s">
        <v>178</v>
      </c>
      <c r="D39" s="38" t="s">
        <v>102</v>
      </c>
      <c r="E39" s="38" t="s">
        <v>201</v>
      </c>
      <c r="F39" s="38" t="s">
        <v>147</v>
      </c>
      <c r="G39" s="38" t="s">
        <v>53</v>
      </c>
      <c r="H39" s="38" t="s">
        <v>145</v>
      </c>
      <c r="I39" s="38" t="s">
        <v>202</v>
      </c>
      <c r="J39" s="38"/>
    </row>
    <row r="40" spans="1:19" ht="35.1" customHeight="1" x14ac:dyDescent="0.25">
      <c r="A40" s="176"/>
      <c r="B40" s="78" t="s">
        <v>11</v>
      </c>
      <c r="C40" s="111" t="s">
        <v>47</v>
      </c>
      <c r="D40" s="16">
        <v>6</v>
      </c>
      <c r="E40" s="38">
        <v>6</v>
      </c>
      <c r="F40" s="38">
        <v>3</v>
      </c>
      <c r="G40" s="38">
        <v>0</v>
      </c>
      <c r="H40" s="38">
        <v>2</v>
      </c>
      <c r="I40" s="38">
        <v>6</v>
      </c>
      <c r="J40" s="38">
        <f>SUM(D40:I40)</f>
        <v>23</v>
      </c>
    </row>
    <row r="41" spans="1:19" ht="15" customHeight="1" x14ac:dyDescent="0.25">
      <c r="B41" s="15"/>
      <c r="C41" s="114" t="s">
        <v>178</v>
      </c>
      <c r="D41" s="38" t="s">
        <v>203</v>
      </c>
      <c r="E41" s="38" t="s">
        <v>77</v>
      </c>
      <c r="F41" s="38" t="s">
        <v>204</v>
      </c>
      <c r="G41" s="38" t="s">
        <v>205</v>
      </c>
      <c r="H41" s="38" t="s">
        <v>80</v>
      </c>
      <c r="I41" s="38" t="s">
        <v>206</v>
      </c>
      <c r="J41" s="38"/>
    </row>
    <row r="42" spans="1:19" ht="31.5" x14ac:dyDescent="0.25">
      <c r="B42" s="203" t="s">
        <v>16</v>
      </c>
      <c r="C42" s="203"/>
      <c r="D42" s="203"/>
      <c r="E42" s="203"/>
      <c r="F42" s="203"/>
      <c r="G42" s="203"/>
      <c r="H42" s="203"/>
      <c r="I42" s="203"/>
      <c r="J42" s="203"/>
    </row>
    <row r="43" spans="1:19" ht="23.25" x14ac:dyDescent="0.25">
      <c r="B43" s="3" t="s">
        <v>0</v>
      </c>
      <c r="C43" s="3"/>
      <c r="D43" s="3" t="s">
        <v>1</v>
      </c>
      <c r="E43" s="3" t="s">
        <v>2</v>
      </c>
      <c r="F43" s="3" t="s">
        <v>3</v>
      </c>
      <c r="G43" s="3" t="s">
        <v>4</v>
      </c>
      <c r="H43" s="3" t="s">
        <v>5</v>
      </c>
      <c r="I43" s="3" t="s">
        <v>6</v>
      </c>
      <c r="J43" s="3" t="s">
        <v>14</v>
      </c>
      <c r="K43" s="3" t="s">
        <v>220</v>
      </c>
    </row>
    <row r="44" spans="1:19" ht="23.25" x14ac:dyDescent="0.25">
      <c r="A44" s="51" t="s">
        <v>28</v>
      </c>
      <c r="B44" s="52"/>
      <c r="C44" s="52"/>
      <c r="D44" s="52" t="s">
        <v>26</v>
      </c>
      <c r="E44" s="52" t="s">
        <v>27</v>
      </c>
      <c r="F44" s="52" t="s">
        <v>40</v>
      </c>
      <c r="G44" s="52" t="s">
        <v>41</v>
      </c>
      <c r="H44" s="52" t="s">
        <v>42</v>
      </c>
      <c r="I44" s="52" t="s">
        <v>43</v>
      </c>
      <c r="J44" s="3"/>
      <c r="K44" s="62" t="s">
        <v>25</v>
      </c>
    </row>
    <row r="45" spans="1:19" ht="35.1" customHeight="1" x14ac:dyDescent="0.25">
      <c r="A45" s="201" t="s">
        <v>18</v>
      </c>
      <c r="B45" s="80" t="s">
        <v>20</v>
      </c>
      <c r="C45" s="81" t="s">
        <v>47</v>
      </c>
      <c r="D45" s="102">
        <v>4</v>
      </c>
      <c r="E45" s="102">
        <v>6</v>
      </c>
      <c r="F45" s="102">
        <v>1</v>
      </c>
      <c r="G45" s="102">
        <v>4</v>
      </c>
      <c r="H45" s="102">
        <v>6</v>
      </c>
      <c r="I45" s="102">
        <v>6</v>
      </c>
      <c r="J45" s="102">
        <f>SUM(D45:I45)</f>
        <v>27</v>
      </c>
      <c r="K45" s="102"/>
    </row>
    <row r="46" spans="1:19" ht="15" customHeight="1" x14ac:dyDescent="0.25">
      <c r="A46" s="201"/>
      <c r="B46" s="39"/>
      <c r="C46" s="114" t="s">
        <v>178</v>
      </c>
      <c r="D46" s="38" t="s">
        <v>217</v>
      </c>
      <c r="E46" s="38" t="s">
        <v>214</v>
      </c>
      <c r="F46" s="38" t="s">
        <v>222</v>
      </c>
      <c r="G46" s="38" t="s">
        <v>215</v>
      </c>
      <c r="H46" s="38" t="s">
        <v>216</v>
      </c>
      <c r="I46" s="38" t="s">
        <v>210</v>
      </c>
      <c r="J46" s="38"/>
      <c r="K46" s="16" t="s">
        <v>221</v>
      </c>
      <c r="S46" s="38" t="s">
        <v>221</v>
      </c>
    </row>
    <row r="47" spans="1:19" ht="35.1" customHeight="1" x14ac:dyDescent="0.25">
      <c r="A47" s="201"/>
      <c r="B47" s="75" t="s">
        <v>13</v>
      </c>
      <c r="C47" s="76" t="s">
        <v>48</v>
      </c>
      <c r="D47" s="100">
        <v>6</v>
      </c>
      <c r="E47" s="100">
        <v>1</v>
      </c>
      <c r="F47" s="100">
        <v>6</v>
      </c>
      <c r="G47" s="100">
        <v>6</v>
      </c>
      <c r="H47" s="100">
        <v>5</v>
      </c>
      <c r="I47" s="100">
        <v>3</v>
      </c>
      <c r="J47" s="100">
        <f>SUM(D47:I47)</f>
        <v>27</v>
      </c>
      <c r="K47" s="100"/>
      <c r="L47" s="128" t="s">
        <v>209</v>
      </c>
    </row>
    <row r="48" spans="1:19" ht="15" customHeight="1" x14ac:dyDescent="0.25">
      <c r="A48" s="39"/>
      <c r="B48" s="39"/>
      <c r="C48" s="114" t="s">
        <v>178</v>
      </c>
      <c r="D48" s="38" t="s">
        <v>197</v>
      </c>
      <c r="E48" s="38" t="s">
        <v>67</v>
      </c>
      <c r="F48" s="38" t="s">
        <v>199</v>
      </c>
      <c r="G48" s="38" t="s">
        <v>65</v>
      </c>
      <c r="H48" s="38" t="s">
        <v>218</v>
      </c>
      <c r="I48" s="38" t="s">
        <v>219</v>
      </c>
      <c r="J48" s="38"/>
      <c r="K48" s="16" t="s">
        <v>223</v>
      </c>
    </row>
    <row r="49" spans="1:12" ht="23.25" x14ac:dyDescent="0.25">
      <c r="A49" s="51" t="s">
        <v>28</v>
      </c>
      <c r="B49" s="52"/>
      <c r="C49" s="52"/>
      <c r="D49" s="62" t="s">
        <v>25</v>
      </c>
      <c r="E49" s="62" t="s">
        <v>35</v>
      </c>
      <c r="F49" s="62" t="s">
        <v>36</v>
      </c>
      <c r="G49" s="62" t="s">
        <v>37</v>
      </c>
      <c r="H49" s="62" t="s">
        <v>38</v>
      </c>
      <c r="I49" s="62" t="s">
        <v>39</v>
      </c>
    </row>
    <row r="50" spans="1:12" ht="32.450000000000003" customHeight="1" x14ac:dyDescent="0.25">
      <c r="A50" s="201" t="s">
        <v>18</v>
      </c>
      <c r="B50" s="71" t="s">
        <v>7</v>
      </c>
      <c r="C50" s="110" t="s">
        <v>47</v>
      </c>
      <c r="D50" s="91">
        <v>6</v>
      </c>
      <c r="E50" s="91">
        <v>6</v>
      </c>
      <c r="F50" s="91">
        <v>6</v>
      </c>
      <c r="G50" s="91">
        <v>6</v>
      </c>
      <c r="H50" s="91"/>
      <c r="I50" s="91">
        <v>6</v>
      </c>
      <c r="J50" s="91">
        <f>SUM(D50:I50)</f>
        <v>30</v>
      </c>
      <c r="K50" s="128"/>
      <c r="L50" s="128" t="s">
        <v>209</v>
      </c>
    </row>
    <row r="51" spans="1:12" ht="18" customHeight="1" x14ac:dyDescent="0.25">
      <c r="A51" s="201"/>
      <c r="B51" s="39"/>
      <c r="C51" s="114" t="s">
        <v>178</v>
      </c>
      <c r="D51" s="38" t="s">
        <v>102</v>
      </c>
      <c r="E51" s="38" t="s">
        <v>211</v>
      </c>
      <c r="F51" s="38" t="s">
        <v>147</v>
      </c>
      <c r="G51" s="38" t="s">
        <v>53</v>
      </c>
      <c r="H51" s="38" t="s">
        <v>145</v>
      </c>
      <c r="I51" s="38" t="s">
        <v>57</v>
      </c>
      <c r="J51" s="40"/>
    </row>
    <row r="52" spans="1:12" ht="35.1" customHeight="1" x14ac:dyDescent="0.25">
      <c r="A52" s="201"/>
      <c r="B52" s="73" t="s">
        <v>15</v>
      </c>
      <c r="C52" s="72" t="s">
        <v>48</v>
      </c>
      <c r="D52" s="95">
        <v>5</v>
      </c>
      <c r="E52" s="95">
        <v>2</v>
      </c>
      <c r="F52" s="95">
        <v>4</v>
      </c>
      <c r="G52" s="95">
        <v>3</v>
      </c>
      <c r="H52" s="95"/>
      <c r="I52" s="95">
        <v>2</v>
      </c>
      <c r="J52" s="95">
        <f>SUM(D52:I52)</f>
        <v>16</v>
      </c>
    </row>
    <row r="53" spans="1:12" ht="23.25" x14ac:dyDescent="0.25">
      <c r="A53" s="116"/>
      <c r="B53" s="116"/>
      <c r="C53" s="115" t="s">
        <v>178</v>
      </c>
      <c r="D53" s="38" t="s">
        <v>173</v>
      </c>
      <c r="E53" s="38" t="s">
        <v>212</v>
      </c>
      <c r="F53" s="38" t="s">
        <v>175</v>
      </c>
      <c r="G53" s="38" t="s">
        <v>61</v>
      </c>
      <c r="H53" s="38" t="s">
        <v>213</v>
      </c>
      <c r="I53" s="38" t="s">
        <v>185</v>
      </c>
    </row>
    <row r="54" spans="1:12" ht="84.75" customHeight="1" x14ac:dyDescent="0.25">
      <c r="A54" s="200" t="s">
        <v>23</v>
      </c>
      <c r="B54" s="200"/>
      <c r="C54" s="200"/>
      <c r="D54" s="200"/>
      <c r="E54" s="200"/>
      <c r="F54" s="200"/>
      <c r="G54" s="200"/>
      <c r="H54" s="200"/>
      <c r="I54" s="200"/>
      <c r="J54" s="200"/>
    </row>
    <row r="55" spans="1:12" ht="23.25" x14ac:dyDescent="0.25">
      <c r="B55" s="3" t="s">
        <v>0</v>
      </c>
      <c r="C55" s="3"/>
      <c r="D55" s="3" t="s">
        <v>5</v>
      </c>
      <c r="E55" s="3" t="s">
        <v>4</v>
      </c>
      <c r="F55" s="3" t="s">
        <v>3</v>
      </c>
      <c r="G55" s="3" t="s">
        <v>2</v>
      </c>
      <c r="H55" s="3" t="s">
        <v>1</v>
      </c>
      <c r="I55" s="3" t="s">
        <v>6</v>
      </c>
      <c r="J55" s="3" t="s">
        <v>14</v>
      </c>
    </row>
    <row r="56" spans="1:12" ht="23.25" x14ac:dyDescent="0.25">
      <c r="A56" s="41"/>
      <c r="B56" s="42" t="s">
        <v>24</v>
      </c>
      <c r="C56" s="42"/>
      <c r="D56" s="42">
        <v>1</v>
      </c>
      <c r="E56" s="42">
        <v>1</v>
      </c>
      <c r="F56" s="42">
        <v>1</v>
      </c>
      <c r="G56" s="42">
        <v>2</v>
      </c>
      <c r="H56" s="42">
        <v>2</v>
      </c>
      <c r="I56" s="42">
        <v>3</v>
      </c>
      <c r="J56" s="3"/>
    </row>
    <row r="57" spans="1:12" s="43" customFormat="1" ht="23.25" x14ac:dyDescent="0.25">
      <c r="A57" s="48" t="s">
        <v>19</v>
      </c>
      <c r="B57" s="49"/>
      <c r="C57" s="49"/>
      <c r="D57" s="50" t="s">
        <v>25</v>
      </c>
      <c r="E57" s="50" t="s">
        <v>26</v>
      </c>
      <c r="F57" s="50" t="s">
        <v>36</v>
      </c>
      <c r="G57" s="50" t="s">
        <v>25</v>
      </c>
      <c r="H57" s="50" t="s">
        <v>25</v>
      </c>
      <c r="I57" s="50" t="s">
        <v>25</v>
      </c>
      <c r="J57" s="17"/>
      <c r="K57" s="129"/>
    </row>
    <row r="58" spans="1:12" ht="35.1" customHeight="1" x14ac:dyDescent="0.25">
      <c r="A58" s="201" t="s">
        <v>18</v>
      </c>
      <c r="B58" s="71" t="s">
        <v>7</v>
      </c>
      <c r="C58" s="110" t="s">
        <v>47</v>
      </c>
      <c r="D58" s="91">
        <v>6</v>
      </c>
      <c r="E58" s="91">
        <v>3</v>
      </c>
      <c r="F58" s="91">
        <v>6</v>
      </c>
      <c r="G58" s="91">
        <v>2</v>
      </c>
      <c r="H58" s="91">
        <v>0</v>
      </c>
      <c r="I58" s="91">
        <v>0</v>
      </c>
      <c r="J58" s="127"/>
    </row>
    <row r="59" spans="1:12" ht="21" customHeight="1" x14ac:dyDescent="0.25">
      <c r="A59" s="201"/>
      <c r="B59" s="53" t="s">
        <v>34</v>
      </c>
      <c r="C59" s="15"/>
      <c r="D59" s="91">
        <f t="shared" ref="D59:I59" si="2">+D58*D56</f>
        <v>6</v>
      </c>
      <c r="E59" s="91">
        <f t="shared" si="2"/>
        <v>3</v>
      </c>
      <c r="F59" s="91">
        <f t="shared" si="2"/>
        <v>6</v>
      </c>
      <c r="G59" s="91">
        <f t="shared" si="2"/>
        <v>4</v>
      </c>
      <c r="H59" s="91">
        <f t="shared" si="2"/>
        <v>0</v>
      </c>
      <c r="I59" s="91">
        <f t="shared" si="2"/>
        <v>0</v>
      </c>
      <c r="J59" s="91">
        <f>SUM(D59:I59)</f>
        <v>19</v>
      </c>
    </row>
    <row r="60" spans="1:12" ht="24" customHeight="1" x14ac:dyDescent="0.25">
      <c r="A60" s="201"/>
      <c r="B60" s="39"/>
      <c r="C60" s="133" t="s">
        <v>178</v>
      </c>
      <c r="D60" s="38" t="s">
        <v>56</v>
      </c>
      <c r="E60" s="38" t="s">
        <v>224</v>
      </c>
      <c r="F60" s="38" t="s">
        <v>225</v>
      </c>
      <c r="G60" s="38" t="s">
        <v>55</v>
      </c>
      <c r="H60" s="38" t="s">
        <v>226</v>
      </c>
      <c r="I60" s="38" t="s">
        <v>227</v>
      </c>
      <c r="J60" s="3"/>
    </row>
    <row r="61" spans="1:12" ht="35.1" customHeight="1" x14ac:dyDescent="0.25">
      <c r="A61" s="201"/>
      <c r="B61" s="75" t="s">
        <v>13</v>
      </c>
      <c r="C61" s="76" t="s">
        <v>48</v>
      </c>
      <c r="D61" s="100">
        <v>1</v>
      </c>
      <c r="E61" s="100">
        <v>6</v>
      </c>
      <c r="F61" s="100">
        <v>5</v>
      </c>
      <c r="G61" s="100">
        <v>6</v>
      </c>
      <c r="H61" s="100">
        <v>6</v>
      </c>
      <c r="I61" s="100">
        <v>1</v>
      </c>
      <c r="J61" s="127"/>
    </row>
    <row r="62" spans="1:12" ht="23.25" x14ac:dyDescent="0.25">
      <c r="A62" s="201"/>
      <c r="B62" s="53" t="s">
        <v>34</v>
      </c>
      <c r="C62" s="53"/>
      <c r="D62" s="100">
        <f>+D61*D56</f>
        <v>1</v>
      </c>
      <c r="E62" s="100">
        <f t="shared" ref="E62:I62" si="3">+E61*E56</f>
        <v>6</v>
      </c>
      <c r="F62" s="100">
        <f t="shared" si="3"/>
        <v>5</v>
      </c>
      <c r="G62" s="100">
        <f t="shared" si="3"/>
        <v>12</v>
      </c>
      <c r="H62" s="100">
        <f t="shared" si="3"/>
        <v>12</v>
      </c>
      <c r="I62" s="100">
        <f t="shared" si="3"/>
        <v>3</v>
      </c>
      <c r="J62" s="100">
        <f>SUM(D62:I62)</f>
        <v>39</v>
      </c>
    </row>
    <row r="63" spans="1:12" ht="24" customHeight="1" x14ac:dyDescent="0.25">
      <c r="A63" s="130"/>
      <c r="B63" s="131"/>
      <c r="C63" s="132" t="s">
        <v>178</v>
      </c>
      <c r="D63" s="38" t="s">
        <v>68</v>
      </c>
      <c r="E63" s="38" t="s">
        <v>228</v>
      </c>
      <c r="F63" s="38" t="s">
        <v>229</v>
      </c>
      <c r="G63" s="38" t="s">
        <v>67</v>
      </c>
      <c r="H63" s="38" t="s">
        <v>112</v>
      </c>
      <c r="I63" s="38" t="s">
        <v>230</v>
      </c>
      <c r="J63" s="3"/>
    </row>
    <row r="64" spans="1:12" ht="23.25" x14ac:dyDescent="0.25">
      <c r="J64" s="3"/>
    </row>
    <row r="65" spans="10:10" ht="23.25" x14ac:dyDescent="0.25">
      <c r="J65" s="3"/>
    </row>
    <row r="66" spans="10:10" ht="23.25" x14ac:dyDescent="0.25">
      <c r="J66" s="3"/>
    </row>
    <row r="67" spans="10:10" ht="23.25" x14ac:dyDescent="0.25">
      <c r="J67" s="3"/>
    </row>
  </sheetData>
  <mergeCells count="28">
    <mergeCell ref="B1:L1"/>
    <mergeCell ref="B16:J16"/>
    <mergeCell ref="A20:A22"/>
    <mergeCell ref="A26:A28"/>
    <mergeCell ref="A32:A34"/>
    <mergeCell ref="B7:D7"/>
    <mergeCell ref="E2:H2"/>
    <mergeCell ref="I2:L2"/>
    <mergeCell ref="B4:D4"/>
    <mergeCell ref="B5:D5"/>
    <mergeCell ref="B6:D6"/>
    <mergeCell ref="B2:D3"/>
    <mergeCell ref="A54:J54"/>
    <mergeCell ref="A58:A62"/>
    <mergeCell ref="D17:F17"/>
    <mergeCell ref="G17:I17"/>
    <mergeCell ref="A45:A47"/>
    <mergeCell ref="A50:A52"/>
    <mergeCell ref="B42:J42"/>
    <mergeCell ref="G37:I37"/>
    <mergeCell ref="A38:A40"/>
    <mergeCell ref="D19:F19"/>
    <mergeCell ref="G19:I19"/>
    <mergeCell ref="D25:F25"/>
    <mergeCell ref="G25:I25"/>
    <mergeCell ref="D31:F31"/>
    <mergeCell ref="G31:I31"/>
    <mergeCell ref="D37:F37"/>
  </mergeCells>
  <pageMargins left="0.7" right="0.7" top="0.75" bottom="0.75" header="0.3" footer="0.3"/>
  <pageSetup scale="32" orientation="landscape" horizontalDpi="0" verticalDpi="0" r:id="rId1"/>
  <ignoredErrors>
    <ignoredError sqref="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Saturday</vt:lpstr>
      <vt:lpstr>Sunday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 Gottlieb</dc:creator>
  <cp:lastModifiedBy>Manager</cp:lastModifiedBy>
  <cp:lastPrinted>2018-07-08T22:39:26Z</cp:lastPrinted>
  <dcterms:created xsi:type="dcterms:W3CDTF">2018-06-19T16:14:43Z</dcterms:created>
  <dcterms:modified xsi:type="dcterms:W3CDTF">2018-07-10T19:26:30Z</dcterms:modified>
</cp:coreProperties>
</file>